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c\EASTMK\200_EU_PROJEKTE\02_Projekte\2024 - Oekofonds Rahmenauftrag\03_LadestellenPR\Templates\"/>
    </mc:Choice>
  </mc:AlternateContent>
  <xr:revisionPtr revIDLastSave="0" documentId="13_ncr:1_{DEFD630B-DDE8-4B9F-9B03-0D7F2EA3949C}" xr6:coauthVersionLast="47" xr6:coauthVersionMax="47" xr10:uidLastSave="{00000000-0000-0000-0000-000000000000}"/>
  <workbookProtection workbookAlgorithmName="SHA-512" workbookHashValue="mR9W8eUvHyPCUMR21idhqsV2M1S1x9KpSlD5QoPOxwPbmmYy9Kb9eQZ1mRQEn0biD/9Y6wXCp6asNMLD1FOQpw==" workbookSaltValue="bOs2zLwEjXSUCZTmgp1rbw==" workbookSpinCount="100000" lockStructure="1"/>
  <bookViews>
    <workbookView xWindow="28680" yWindow="-75" windowWidth="29040" windowHeight="15720" tabRatio="703" xr2:uid="{00000000-000D-0000-FFFF-FFFF00000000}"/>
  </bookViews>
  <sheets>
    <sheet name="ÖKOFONDS_Projektdaten" sheetId="1" r:id="rId1"/>
    <sheet name="Werte" sheetId="15" state="hidden" r:id="rId2"/>
    <sheet name="Unverbindliche Förderhöhe" sheetId="1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0" i="1"/>
  <c r="K11" i="1"/>
  <c r="K74" i="1"/>
  <c r="G103" i="1"/>
  <c r="K45" i="1"/>
  <c r="K46" i="1"/>
  <c r="Y44" i="1"/>
  <c r="Y45" i="1" s="1"/>
  <c r="F47" i="1" s="1"/>
  <c r="Y40" i="1"/>
  <c r="Y39" i="1"/>
  <c r="B1" i="16" l="1"/>
  <c r="B2" i="16"/>
  <c r="F95" i="1" l="1"/>
  <c r="F96" i="1" l="1"/>
  <c r="B3" i="16" l="1"/>
  <c r="D5" i="16" s="1"/>
  <c r="B5" i="16" l="1"/>
  <c r="D4" i="16"/>
  <c r="B4" i="16"/>
  <c r="B6" i="16" l="1"/>
  <c r="B7" i="16" s="1"/>
  <c r="F97" i="1" s="1"/>
</calcChain>
</file>

<file path=xl/sharedStrings.xml><?xml version="1.0" encoding="utf-8"?>
<sst xmlns="http://schemas.openxmlformats.org/spreadsheetml/2006/main" count="174" uniqueCount="146">
  <si>
    <t>Ort</t>
  </si>
  <si>
    <t>Sonstiges</t>
  </si>
  <si>
    <t>ja</t>
  </si>
  <si>
    <t>nein</t>
  </si>
  <si>
    <t>Projektbezeichnung</t>
  </si>
  <si>
    <t>Angabe zur Förderung</t>
  </si>
  <si>
    <t>Kommunikationsmodul</t>
  </si>
  <si>
    <t>Grabungsarbeiten</t>
  </si>
  <si>
    <t>Zählpunkterrichtung</t>
  </si>
  <si>
    <t>Elektroinstallation</t>
  </si>
  <si>
    <t>Mögliche Zahlungsmethoden?</t>
  </si>
  <si>
    <t>Umsetzungszeitraum</t>
  </si>
  <si>
    <t>Angabe zum Strombezug aus erneuerbaren Energieträgern (EET)</t>
  </si>
  <si>
    <t>Ladepunkt 1</t>
  </si>
  <si>
    <t>Steckertyp</t>
  </si>
  <si>
    <t>DC</t>
  </si>
  <si>
    <t>AC</t>
  </si>
  <si>
    <t>CCS</t>
  </si>
  <si>
    <t>CHAdeMo</t>
  </si>
  <si>
    <t>Typ 2</t>
  </si>
  <si>
    <t>Stromart</t>
  </si>
  <si>
    <t>Ladepunkt 2</t>
  </si>
  <si>
    <t>Ladepunkt 3</t>
  </si>
  <si>
    <t>Kosten in EUR (exkl. MwSt.)</t>
  </si>
  <si>
    <t>jährliche Betriebskosten (€/a)</t>
  </si>
  <si>
    <t>jährliche Wartungskosten (€/a)</t>
  </si>
  <si>
    <t>Bestand</t>
  </si>
  <si>
    <t>Neu/Bestand</t>
  </si>
  <si>
    <t>Wenn ja, Bezeichnung der Bundesförderstelle</t>
  </si>
  <si>
    <t>ALLGEMEINE ANGABEN</t>
  </si>
  <si>
    <t>PROJEKTDATEN</t>
  </si>
  <si>
    <t>Für diesen Antrag vertretungsbefugte Person:</t>
  </si>
  <si>
    <t>Ladepunkt 4</t>
  </si>
  <si>
    <t>Ladepunkt 5</t>
  </si>
  <si>
    <t>Ladepunkt 6</t>
  </si>
  <si>
    <t>Ladepunkt 7</t>
  </si>
  <si>
    <t>Ladepunkt 8</t>
  </si>
  <si>
    <t>Ladepunkt 9</t>
  </si>
  <si>
    <t>Ladepunkt 10</t>
  </si>
  <si>
    <t>neu</t>
  </si>
  <si>
    <t>ja/nein</t>
  </si>
  <si>
    <r>
      <rPr>
        <b/>
        <i/>
        <sz val="9"/>
        <color theme="1"/>
        <rFont val="Calibri"/>
        <family val="2"/>
        <scheme val="minor"/>
      </rPr>
      <t>Hinweis:</t>
    </r>
    <r>
      <rPr>
        <i/>
        <sz val="9"/>
        <color rgb="FF000000"/>
        <rFont val="Calibri"/>
        <family val="2"/>
        <scheme val="minor"/>
      </rPr>
      <t xml:space="preserve"> Voraussetzung für die Bearbeitung des Förderungsantrages ist ein vollständig ausgefüllter Antrag und die Vorlage aller erforderlichen Unterlagen.</t>
    </r>
  </si>
  <si>
    <t>Projektdaten zum Antrag</t>
  </si>
  <si>
    <r>
      <t xml:space="preserve">geplanter Projektbeginn </t>
    </r>
    <r>
      <rPr>
        <sz val="8"/>
        <rFont val="Calibri"/>
        <family val="2"/>
        <scheme val="minor"/>
      </rPr>
      <t>(TT.MM.JJJJ)</t>
    </r>
  </si>
  <si>
    <r>
      <t xml:space="preserve">geplantes Projektende bzw. geplante Inbetriebnahme </t>
    </r>
    <r>
      <rPr>
        <sz val="8"/>
        <rFont val="Calibri"/>
        <family val="2"/>
        <scheme val="minor"/>
      </rPr>
      <t>(TT.MM.JJJJ)</t>
    </r>
  </si>
  <si>
    <t>andere</t>
  </si>
  <si>
    <t>Zahlungsmethode</t>
  </si>
  <si>
    <t>Bankomatkarte</t>
  </si>
  <si>
    <t>Kreditkarte</t>
  </si>
  <si>
    <t>BEÖ-Karte</t>
  </si>
  <si>
    <t>QR-Code</t>
  </si>
  <si>
    <t>etc.</t>
  </si>
  <si>
    <t>Methode 1</t>
  </si>
  <si>
    <t>Methode 2</t>
  </si>
  <si>
    <t>Methode 3</t>
  </si>
  <si>
    <t>Methode 4</t>
  </si>
  <si>
    <t>voraussichtliche Förderungshöhe (UNVERBINDLICHE Vorberechnung - vorbehaltlich Juryentscheid!)</t>
  </si>
  <si>
    <t>Ist Förderwerber:in zugleich Betreiber der Station?</t>
  </si>
  <si>
    <t>Tel.:</t>
  </si>
  <si>
    <t>Vorname:</t>
  </si>
  <si>
    <t>Nachname:</t>
  </si>
  <si>
    <t>Email:</t>
  </si>
  <si>
    <t>Straße und Nummer (falls vorhanden)</t>
  </si>
  <si>
    <t>Postleitzahl</t>
  </si>
  <si>
    <t>Angeführte Gesamtkosten</t>
  </si>
  <si>
    <t>kalkulierte Förderung</t>
  </si>
  <si>
    <t>FÖRDERUNG VON LADEINFRASTRUKTUR BEI ÖFFENTLICH ZUGÄNGLICHEN PARKPLÄTZEN</t>
  </si>
  <si>
    <t>Angaben zum/zur Betreiber:in der Ladestation</t>
  </si>
  <si>
    <t>Kosten der Ladestation</t>
  </si>
  <si>
    <t>Trafo</t>
  </si>
  <si>
    <t>Verteilerkasten</t>
  </si>
  <si>
    <t>Planungskosten</t>
  </si>
  <si>
    <t>Standort des öffentlichen PKW-Stellplatzes auf dem die Ladeinfrastruktur errichtet wird.</t>
  </si>
  <si>
    <t>Basisförderung nat./jur. Person (30% bzw. € 100.000)</t>
  </si>
  <si>
    <t>zusätzl. E5 Gemeinde/KEM 5%)</t>
  </si>
  <si>
    <t>natürliche Person</t>
  </si>
  <si>
    <t>juristische Person</t>
  </si>
  <si>
    <t>Körperschaft öffentlichen Rechts</t>
  </si>
  <si>
    <t>Liste 1</t>
  </si>
  <si>
    <t>Liste 2</t>
  </si>
  <si>
    <t>Einzelunternehmen</t>
  </si>
  <si>
    <t>AG</t>
  </si>
  <si>
    <t>KG</t>
  </si>
  <si>
    <t>Verein</t>
  </si>
  <si>
    <t>Genossenschaft</t>
  </si>
  <si>
    <t>Sonstige</t>
  </si>
  <si>
    <t>Vorzugssteuerabzugsberechtigung</t>
  </si>
  <si>
    <t>Unternehmensgröße laut EU-Definition (2003/361/EG):</t>
  </si>
  <si>
    <t>Liste 3</t>
  </si>
  <si>
    <t>Großunternehmen</t>
  </si>
  <si>
    <t>Mittleres Unternehmen</t>
  </si>
  <si>
    <t>Klein/Kleinstunternehmen</t>
  </si>
  <si>
    <t>Gebietskörperschaft - Gemeinde</t>
  </si>
  <si>
    <r>
      <t xml:space="preserve">Vertretungsfunktion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(z.B. Bürgermeister, Geschäftsführer etc.):</t>
    </r>
  </si>
  <si>
    <t>Anzahl</t>
  </si>
  <si>
    <t>Förderungswerber:in ist Eigentümer:in des Grundstücks/der Grundstücke</t>
  </si>
  <si>
    <r>
      <t xml:space="preserve">Grundstückseigentümer:in </t>
    </r>
    <r>
      <rPr>
        <sz val="8"/>
        <color theme="1"/>
        <rFont val="Calibri"/>
        <family val="2"/>
        <scheme val="minor"/>
      </rPr>
      <t>(falls nicht ident mit FörderungswerberIn)</t>
    </r>
  </si>
  <si>
    <t>OG</t>
  </si>
  <si>
    <r>
      <t>gemäß Ausschreibung in der Grazer Zeitung am</t>
    </r>
    <r>
      <rPr>
        <sz val="11"/>
        <rFont val="Calibri"/>
        <family val="2"/>
        <scheme val="minor"/>
      </rPr>
      <t xml:space="preserve"> 1.11.2024</t>
    </r>
  </si>
  <si>
    <t>Name Förderungswerber:in</t>
  </si>
  <si>
    <t>Art des Antragsstellers / der Antragsstellerin</t>
  </si>
  <si>
    <t>Genaue Definition</t>
  </si>
  <si>
    <t>Gibt es am Standort bereits eine bestehende Ladeinfrastruktur?</t>
  </si>
  <si>
    <t xml:space="preserve">Stammt der eingesetzte Strom ausschließlich aus erneuerbaren Energieträgern bzw. aus Ökostrom ? </t>
  </si>
  <si>
    <t>Zahlungsmodalitäten und Tarif</t>
  </si>
  <si>
    <t>Tarif €/kWh</t>
  </si>
  <si>
    <t>AUSBLENDEN</t>
  </si>
  <si>
    <t>Detailangaben zur beantragten Ladeinfrastruktur</t>
  </si>
  <si>
    <t>Gesamtleistung der beantragten Ladestation(en) (in kW)</t>
  </si>
  <si>
    <r>
      <rPr>
        <b/>
        <sz val="11"/>
        <color theme="1"/>
        <rFont val="Calibri"/>
        <family val="2"/>
        <scheme val="minor"/>
      </rPr>
      <t xml:space="preserve">Detaillierte Auflistung </t>
    </r>
    <r>
      <rPr>
        <sz val="11"/>
        <color theme="1"/>
        <rFont val="Calibri"/>
        <family val="2"/>
        <scheme val="minor"/>
      </rPr>
      <t xml:space="preserve">der </t>
    </r>
    <r>
      <rPr>
        <u/>
        <sz val="11"/>
        <color theme="1"/>
        <rFont val="Calibri"/>
        <family val="2"/>
        <scheme val="minor"/>
      </rPr>
      <t>bereits 
bestehenden</t>
    </r>
    <r>
      <rPr>
        <sz val="11"/>
        <color theme="1"/>
        <rFont val="Calibri"/>
        <family val="2"/>
        <scheme val="minor"/>
      </rPr>
      <t xml:space="preserve"> (sofern vorhanden) und der </t>
    </r>
    <r>
      <rPr>
        <u/>
        <sz val="11"/>
        <color theme="1"/>
        <rFont val="Calibri"/>
        <family val="2"/>
        <scheme val="minor"/>
      </rPr>
      <t>neu geplanten (=beantragten)</t>
    </r>
    <r>
      <rPr>
        <sz val="11"/>
        <color theme="1"/>
        <rFont val="Calibri"/>
        <family val="2"/>
        <scheme val="minor"/>
      </rPr>
      <t xml:space="preserve"> Ladeinfrastruktur: Definition der einzelnen Ladepunkte. 
Ladepunkte der gleichen Leistung können kummuliert werden. Die Anzahl der "gleichen" Ladepunkte bitte in der Spalte "Anzahl" hinterlegen)</t>
    </r>
  </si>
  <si>
    <t>Netzzutritt bzw. Netzbereitstellungsentgelt</t>
  </si>
  <si>
    <t>ausgewiesene Gesamtförderung</t>
  </si>
  <si>
    <t>Gesamtkosten (exkl MwSt.)</t>
  </si>
  <si>
    <t xml:space="preserve">e5/SKE Gemeinde </t>
  </si>
  <si>
    <t>Vorsteuerabzugsberechtigt</t>
  </si>
  <si>
    <t>Check</t>
  </si>
  <si>
    <t>Barrierefreie Zugänglichkeit u. Benützung der Ladestation
täglich rund um die Uhr (24/7) gewährleistet?</t>
  </si>
  <si>
    <t>Gesamtkosten (inkl. MwSt.)</t>
  </si>
  <si>
    <t>Parkplatz</t>
  </si>
  <si>
    <t>Parkfläche</t>
  </si>
  <si>
    <t>Art der Parkinfrastruktur</t>
  </si>
  <si>
    <r>
      <rPr>
        <i/>
        <vertAlign val="superscript"/>
        <sz val="8"/>
        <color theme="1"/>
        <rFont val="Calibri"/>
        <family val="2"/>
        <scheme val="minor"/>
      </rPr>
      <t>1</t>
    </r>
    <r>
      <rPr>
        <i/>
        <sz val="8"/>
        <color theme="1"/>
        <rFont val="Calibri"/>
        <family val="2"/>
        <scheme val="minor"/>
      </rPr>
      <t xml:space="preserve"> nur im Falle einer juristische Person oder einer Körperschaft öffentlichen Rechts auszufüllen</t>
    </r>
  </si>
  <si>
    <t>Grundstücksnummer (falls vorhanden)</t>
  </si>
  <si>
    <t>Wenn ja, Angabe der Anzahl der Stellplätze, Anzahl der Ladepunkte und zugehörigen Leistungen</t>
  </si>
  <si>
    <t>max. Leistung (kW) pro Ladepunkt</t>
  </si>
  <si>
    <r>
      <t>Angabe des geplanten Betreibers (Bezeichnung der Organisation)</t>
    </r>
    <r>
      <rPr>
        <sz val="9"/>
        <color theme="1"/>
        <rFont val="Calibri"/>
        <family val="2"/>
        <scheme val="minor"/>
      </rPr>
      <t xml:space="preserve"> 
(nur notwendig wenn der/die Förderwerber:in nicht Betreiber der Station ist)</t>
    </r>
  </si>
  <si>
    <t>Bei Parkflächen: Entstehen mind. 4 zusammenhängende E-Stellplätze?</t>
  </si>
  <si>
    <t>Anzahl Stellplätz an Gesamt Stellplätze</t>
  </si>
  <si>
    <t>Anzahl der Ladepunkte</t>
  </si>
  <si>
    <t>Fall natürl. / juristische Person</t>
  </si>
  <si>
    <t>Wieviele AC Ladepunkte (mind. 3,7 kW Ladeleistung) werden neu installiert?</t>
  </si>
  <si>
    <t>Fall Körperschaft öffentlichen Rechts</t>
  </si>
  <si>
    <t>Check juristische Person</t>
  </si>
  <si>
    <t>=WENN(ODER($F$11="natürliche Person";$F$11"=juristische Person");WAHR; FALSCH)</t>
  </si>
  <si>
    <t>Fördervoraussetzung (Mindestanzahl Ladepunkte bzw. Stellplätze) erfüllt?</t>
  </si>
  <si>
    <t xml:space="preserve">Wieviele PKW-Stellplätze stehen am Standort insgesamt zur Verfügung? </t>
  </si>
  <si>
    <r>
      <t xml:space="preserve">Wieviele PKW Stellplätze werden davon mit E-Ladeinfrastruktur </t>
    </r>
    <r>
      <rPr>
        <u/>
        <sz val="11"/>
        <rFont val="Calibri"/>
        <family val="2"/>
        <scheme val="minor"/>
      </rPr>
      <t>neu</t>
    </r>
    <r>
      <rPr>
        <sz val="11"/>
        <rFont val="Calibri"/>
        <family val="2"/>
        <scheme val="minor"/>
      </rPr>
      <t xml:space="preserve"> ausgestattet?</t>
    </r>
  </si>
  <si>
    <t>(Anzahl der Ladestationen bzw. der Ladepunkte, Leistung(-en) der Ladestation(en)/punkte gesamt sowie die Leistung, die an den einzelnen Ladepunkten maximal bereitstellt werden kann. )</t>
  </si>
  <si>
    <t>Angabe zur Höhe der für das Vorhaben benötigten öffentlichen Investitionsförderung</t>
  </si>
  <si>
    <t>Hinweis: Hier ist das gesamte benötigte Förderungsvolumen einzugeben (inkl. Bundesförderungen sofern diese beantragt werden).</t>
  </si>
  <si>
    <r>
      <t xml:space="preserve">Kurzbeschreibung </t>
    </r>
    <r>
      <rPr>
        <sz val="8"/>
        <color theme="1"/>
        <rFont val="Calibri"/>
        <family val="2"/>
        <scheme val="minor"/>
      </rPr>
      <t xml:space="preserve"> (max. 400 Zeichen)</t>
    </r>
  </si>
  <si>
    <r>
      <t xml:space="preserve">Kurzbeschreibung des Vorhabens </t>
    </r>
    <r>
      <rPr>
        <sz val="8"/>
        <color theme="1"/>
        <rFont val="Calibri"/>
        <family val="2"/>
        <scheme val="minor"/>
      </rPr>
      <t>(max. 450 Zeichen)</t>
    </r>
  </si>
  <si>
    <t>Ist die antragsstellende Gemeinde Teil des e5 Programms/ einer KEM Region?</t>
  </si>
  <si>
    <t>Hinweis: unverbindliche Prüfung der Förderungsvoraussetzungen lt. Pkt. 1 der Ausschreibung. Eingabe Zeile 43-46 erforderlich.</t>
  </si>
  <si>
    <t xml:space="preserve">Wird oder ist es geplant für denselben Förderungsgegenstand eine 
Bundesförderung in Anspruch zu nehmen? </t>
  </si>
  <si>
    <t>Werden oder ist es geplant weitere Förderungen durch andere Dienststellen
des Landes Steiermark in Anspruch zu 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</si>
</sst>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&quot;€&quot;\ * #,##0_-;\-&quot;€&quot;\ * #,##0_-;_-&quot;€&quot;\ * &quot;-&quot;??_-;_-@_-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7844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B4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59">
    <xf numFmtId="0" fontId="0" fillId="0" borderId="0" xfId="0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2" fillId="0" borderId="0" xfId="0" applyFont="1"/>
    <xf numFmtId="0" fontId="0" fillId="3" borderId="15" xfId="0" applyFill="1" applyBorder="1" applyAlignment="1" applyProtection="1">
      <alignment vertical="top"/>
      <protection locked="0"/>
    </xf>
    <xf numFmtId="164" fontId="0" fillId="3" borderId="8" xfId="0" applyNumberFormat="1" applyFill="1" applyBorder="1" applyAlignment="1" applyProtection="1">
      <alignment vertical="top"/>
      <protection locked="0"/>
    </xf>
    <xf numFmtId="164" fontId="0" fillId="3" borderId="23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3" borderId="6" xfId="0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 applyProtection="1">
      <alignment horizontal="center" vertical="top"/>
      <protection locked="0"/>
    </xf>
    <xf numFmtId="0" fontId="0" fillId="3" borderId="25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0" fillId="3" borderId="15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3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justify" vertical="center"/>
      <protection locked="0"/>
    </xf>
    <xf numFmtId="0" fontId="25" fillId="0" borderId="0" xfId="0" applyFont="1" applyAlignment="1" applyProtection="1">
      <alignment horizontal="left" vertical="center" indent="2"/>
      <protection locked="0"/>
    </xf>
    <xf numFmtId="0" fontId="24" fillId="0" borderId="0" xfId="0" applyFont="1" applyAlignment="1" applyProtection="1">
      <alignment horizontal="justify" vertical="center"/>
      <protection locked="0"/>
    </xf>
    <xf numFmtId="0" fontId="0" fillId="4" borderId="12" xfId="0" applyFill="1" applyBorder="1" applyProtection="1"/>
    <xf numFmtId="0" fontId="3" fillId="2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0" fillId="2" borderId="13" xfId="0" applyFill="1" applyBorder="1" applyProtection="1"/>
    <xf numFmtId="0" fontId="0" fillId="0" borderId="0" xfId="0" applyProtection="1"/>
    <xf numFmtId="0" fontId="7" fillId="0" borderId="0" xfId="0" applyFont="1" applyProtection="1"/>
    <xf numFmtId="0" fontId="9" fillId="0" borderId="0" xfId="0" applyFont="1" applyProtection="1"/>
    <xf numFmtId="0" fontId="11" fillId="2" borderId="0" xfId="0" applyFont="1" applyFill="1" applyProtection="1"/>
    <xf numFmtId="0" fontId="4" fillId="2" borderId="0" xfId="0" applyFont="1" applyFill="1" applyProtection="1"/>
    <xf numFmtId="0" fontId="4" fillId="2" borderId="13" xfId="0" applyFont="1" applyFill="1" applyBorder="1" applyProtection="1"/>
    <xf numFmtId="0" fontId="0" fillId="2" borderId="3" xfId="0" applyFill="1" applyBorder="1" applyProtection="1"/>
    <xf numFmtId="0" fontId="0" fillId="2" borderId="14" xfId="0" applyFill="1" applyBorder="1" applyProtection="1"/>
    <xf numFmtId="0" fontId="5" fillId="0" borderId="0" xfId="0" applyFont="1" applyProtection="1"/>
    <xf numFmtId="0" fontId="3" fillId="2" borderId="0" xfId="0" applyFont="1" applyFill="1" applyProtection="1"/>
    <xf numFmtId="0" fontId="0" fillId="2" borderId="0" xfId="0" applyFill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4" xfId="0" applyFill="1" applyBorder="1" applyProtection="1"/>
    <xf numFmtId="0" fontId="0" fillId="2" borderId="0" xfId="0" applyFill="1" applyAlignment="1" applyProtection="1">
      <alignment horizontal="left" wrapText="1"/>
    </xf>
    <xf numFmtId="0" fontId="0" fillId="2" borderId="24" xfId="0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0" fillId="2" borderId="0" xfId="0" applyFont="1" applyFill="1" applyProtection="1"/>
    <xf numFmtId="0" fontId="0" fillId="2" borderId="24" xfId="0" applyFill="1" applyBorder="1" applyAlignment="1" applyProtection="1">
      <alignment horizontal="left"/>
    </xf>
    <xf numFmtId="0" fontId="9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24" xfId="0" applyFont="1" applyFill="1" applyBorder="1" applyAlignment="1" applyProtection="1">
      <alignment horizontal="left"/>
    </xf>
    <xf numFmtId="0" fontId="7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center" vertical="top"/>
    </xf>
    <xf numFmtId="0" fontId="9" fillId="2" borderId="0" xfId="0" applyFont="1" applyFill="1" applyProtection="1"/>
    <xf numFmtId="0" fontId="0" fillId="2" borderId="0" xfId="0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 wrapText="1"/>
    </xf>
    <xf numFmtId="0" fontId="27" fillId="2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24" xfId="0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17" fillId="2" borderId="0" xfId="1" applyFill="1" applyBorder="1" applyProtection="1"/>
    <xf numFmtId="0" fontId="14" fillId="2" borderId="8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/>
    </xf>
    <xf numFmtId="0" fontId="0" fillId="2" borderId="0" xfId="0" applyFill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16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19" xfId="0" applyFill="1" applyBorder="1" applyProtection="1"/>
    <xf numFmtId="0" fontId="14" fillId="2" borderId="0" xfId="0" applyFont="1" applyFill="1" applyAlignment="1" applyProtection="1">
      <alignment horizontal="left"/>
    </xf>
    <xf numFmtId="0" fontId="14" fillId="2" borderId="13" xfId="0" applyFont="1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center" vertical="top"/>
    </xf>
    <xf numFmtId="0" fontId="0" fillId="2" borderId="13" xfId="0" applyFill="1" applyBorder="1" applyAlignment="1" applyProtection="1">
      <alignment horizontal="center" vertical="top"/>
    </xf>
    <xf numFmtId="0" fontId="30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0" fillId="0" borderId="1" xfId="0" applyBorder="1" applyProtection="1"/>
    <xf numFmtId="0" fontId="33" fillId="0" borderId="0" xfId="0" applyFont="1" applyProtection="1"/>
    <xf numFmtId="0" fontId="34" fillId="0" borderId="0" xfId="0" applyFont="1" applyProtection="1"/>
    <xf numFmtId="0" fontId="33" fillId="0" borderId="0" xfId="0" applyFont="1" applyAlignment="1" applyProtection="1">
      <alignment vertical="center"/>
    </xf>
    <xf numFmtId="0" fontId="30" fillId="2" borderId="0" xfId="0" applyFont="1" applyFill="1" applyProtection="1"/>
    <xf numFmtId="0" fontId="7" fillId="0" borderId="0" xfId="0" quotePrefix="1" applyFont="1" applyProtection="1"/>
    <xf numFmtId="0" fontId="30" fillId="0" borderId="0" xfId="0" quotePrefix="1" applyFont="1" applyProtection="1"/>
    <xf numFmtId="0" fontId="6" fillId="0" borderId="0" xfId="0" applyFont="1" applyProtection="1"/>
    <xf numFmtId="0" fontId="22" fillId="0" borderId="0" xfId="0" applyFont="1" applyProtection="1"/>
    <xf numFmtId="164" fontId="1" fillId="0" borderId="0" xfId="0" applyNumberFormat="1" applyFont="1" applyProtection="1"/>
    <xf numFmtId="0" fontId="4" fillId="0" borderId="0" xfId="0" applyFont="1" applyProtection="1"/>
    <xf numFmtId="164" fontId="29" fillId="0" borderId="0" xfId="0" applyNumberFormat="1" applyFont="1" applyProtection="1"/>
    <xf numFmtId="0" fontId="31" fillId="0" borderId="0" xfId="0" applyFont="1" applyProtection="1"/>
    <xf numFmtId="164" fontId="22" fillId="0" borderId="0" xfId="0" applyNumberFormat="1" applyFont="1" applyProtection="1"/>
    <xf numFmtId="10" fontId="7" fillId="0" borderId="0" xfId="0" applyNumberFormat="1" applyFont="1" applyProtection="1"/>
    <xf numFmtId="0" fontId="0" fillId="4" borderId="9" xfId="0" applyFill="1" applyBorder="1" applyProtection="1"/>
    <xf numFmtId="0" fontId="1" fillId="4" borderId="12" xfId="0" applyFont="1" applyFill="1" applyBorder="1" applyProtection="1"/>
    <xf numFmtId="0" fontId="4" fillId="4" borderId="12" xfId="0" applyFont="1" applyFill="1" applyBorder="1" applyProtection="1"/>
    <xf numFmtId="0" fontId="0" fillId="4" borderId="18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8" fillId="2" borderId="0" xfId="0" applyFont="1" applyFill="1" applyProtection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7" fillId="0" borderId="0" xfId="2" applyNumberFormat="1" applyFont="1"/>
    <xf numFmtId="4" fontId="7" fillId="0" borderId="0" xfId="0" applyNumberFormat="1" applyFont="1"/>
    <xf numFmtId="7" fontId="7" fillId="0" borderId="0" xfId="0" applyNumberFormat="1" applyFont="1"/>
    <xf numFmtId="164" fontId="7" fillId="0" borderId="0" xfId="0" applyNumberFormat="1" applyFont="1"/>
    <xf numFmtId="4" fontId="9" fillId="0" borderId="0" xfId="0" applyNumberFormat="1" applyFont="1"/>
    <xf numFmtId="165" fontId="7" fillId="0" borderId="0" xfId="0" applyNumberFormat="1" applyFont="1"/>
    <xf numFmtId="164" fontId="2" fillId="5" borderId="8" xfId="0" applyNumberFormat="1" applyFont="1" applyFill="1" applyBorder="1" applyAlignment="1" applyProtection="1">
      <alignment vertical="top"/>
    </xf>
    <xf numFmtId="164" fontId="4" fillId="5" borderId="26" xfId="0" applyNumberFormat="1" applyFont="1" applyFill="1" applyBorder="1" applyAlignment="1" applyProtection="1">
      <alignment vertical="top"/>
    </xf>
    <xf numFmtId="166" fontId="0" fillId="3" borderId="15" xfId="0" applyNumberFormat="1" applyFill="1" applyBorder="1" applyAlignment="1" applyProtection="1">
      <alignment horizontal="center"/>
      <protection locked="0"/>
    </xf>
  </cellXfs>
  <cellStyles count="3">
    <cellStyle name="Link" xfId="1" builtinId="8"/>
    <cellStyle name="Standard" xfId="0" builtinId="0"/>
    <cellStyle name="Währung" xfId="2" builtinId="4"/>
  </cellStyles>
  <dxfs count="10">
    <dxf>
      <font>
        <color theme="0"/>
      </font>
    </dxf>
    <dxf>
      <font>
        <color theme="0"/>
      </font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</dxfs>
  <tableStyles count="0" defaultTableStyle="TableStyleMedium2" defaultPivotStyle="PivotStyleLight16"/>
  <colors>
    <mruColors>
      <color rgb="FF007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1737454</xdr:colOff>
      <xdr:row>1</xdr:row>
      <xdr:rowOff>233874</xdr:rowOff>
    </xdr:from>
    <xdr:to>
      <xdr:col>9</xdr:col>
      <xdr:colOff>0</xdr:colOff>
      <xdr:row>4</xdr:row>
      <xdr:rowOff>68222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9983" y="682109"/>
          <a:ext cx="4196848" cy="114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Fachabteilung</a:t>
          </a:r>
          <a:r>
            <a:rPr lang="de-AT" sz="1100" baseline="0"/>
            <a:t> Energie und Wohnbau</a:t>
          </a:r>
        </a:p>
        <a:p>
          <a:pPr algn="r"/>
          <a:r>
            <a:rPr lang="de-AT" sz="1100"/>
            <a:t>Referat Energietechnik und Umweltförderungen</a:t>
          </a:r>
        </a:p>
        <a:p>
          <a:pPr algn="r"/>
          <a:r>
            <a:rPr lang="de-AT" sz="1100"/>
            <a:t>Landhausgasse 7, 8010 Graz</a:t>
          </a:r>
        </a:p>
        <a:p>
          <a:pPr algn="r"/>
          <a:r>
            <a:rPr lang="de-AT" sz="1100"/>
            <a:t>Tel: 0316/877 3955</a:t>
          </a:r>
        </a:p>
      </xdr:txBody>
    </xdr:sp>
    <xdr:clientData/>
  </xdr:twoCellAnchor>
  <xdr:twoCellAnchor editAs="oneCell">
    <xdr:from>
      <xdr:col>7</xdr:col>
      <xdr:colOff>559200</xdr:colOff>
      <xdr:row>0</xdr:row>
      <xdr:rowOff>162978</xdr:rowOff>
    </xdr:from>
    <xdr:to>
      <xdr:col>8</xdr:col>
      <xdr:colOff>822108</xdr:colOff>
      <xdr:row>1</xdr:row>
      <xdr:rowOff>245244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77" y="162978"/>
          <a:ext cx="1324166" cy="536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DE/TXT/PDF/?uri=uriserv:OJ.L_.2003.124.01.0036.01.D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84"/>
  <sheetViews>
    <sheetView tabSelected="1" zoomScaleNormal="100" workbookViewId="0">
      <selection activeCell="D119" sqref="D119"/>
    </sheetView>
  </sheetViews>
  <sheetFormatPr baseColWidth="10" defaultRowHeight="14.4" x14ac:dyDescent="0.3"/>
  <cols>
    <col min="1" max="1" width="3.88671875" style="37" customWidth="1"/>
    <col min="2" max="2" width="15.88671875" style="38" customWidth="1"/>
    <col min="3" max="3" width="18.33203125" style="38" customWidth="1"/>
    <col min="4" max="4" width="17.6640625" style="38" customWidth="1"/>
    <col min="5" max="5" width="20.5546875" style="38" customWidth="1"/>
    <col min="6" max="6" width="15.6640625" style="38" customWidth="1"/>
    <col min="7" max="9" width="15.5546875" style="38" customWidth="1"/>
    <col min="10" max="10" width="2.109375" style="39" customWidth="1"/>
    <col min="11" max="11" width="24.6640625" style="37" customWidth="1"/>
    <col min="12" max="16" width="11.5546875" style="37" hidden="1" customWidth="1"/>
    <col min="17" max="17" width="30.44140625" style="37" hidden="1" customWidth="1"/>
    <col min="18" max="27" width="11.5546875" style="37" hidden="1" customWidth="1"/>
    <col min="28" max="216" width="11.5546875" style="37" customWidth="1"/>
    <col min="217" max="16384" width="11.5546875" style="37"/>
  </cols>
  <sheetData>
    <row r="1" spans="1:27" ht="35.4" customHeight="1" x14ac:dyDescent="0.3">
      <c r="A1" s="141"/>
      <c r="B1" s="145"/>
      <c r="C1" s="145"/>
      <c r="D1" s="145"/>
      <c r="E1" s="145"/>
      <c r="F1" s="145"/>
      <c r="G1" s="145"/>
      <c r="H1" s="145"/>
      <c r="I1" s="146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46.2" customHeight="1" x14ac:dyDescent="0.5">
      <c r="A2" s="47"/>
      <c r="B2" s="147" t="s">
        <v>42</v>
      </c>
      <c r="C2" s="49"/>
      <c r="D2" s="49"/>
      <c r="E2" s="49"/>
      <c r="F2" s="49"/>
      <c r="G2" s="49"/>
      <c r="H2" s="49"/>
      <c r="I2" s="50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32.4" customHeight="1" x14ac:dyDescent="0.3">
      <c r="A3" s="47"/>
      <c r="B3" s="48" t="s">
        <v>66</v>
      </c>
      <c r="C3" s="48"/>
      <c r="D3" s="48"/>
      <c r="E3" s="48"/>
      <c r="F3" s="48"/>
      <c r="G3" s="48"/>
      <c r="H3" s="49"/>
      <c r="I3" s="50"/>
      <c r="J3" s="51"/>
      <c r="K3" s="51"/>
      <c r="L3" s="51"/>
      <c r="M3" s="51"/>
      <c r="N3" s="52"/>
      <c r="O3" s="52"/>
      <c r="P3" s="52"/>
      <c r="Q3" s="52"/>
      <c r="R3" s="52" t="s">
        <v>106</v>
      </c>
      <c r="S3" s="52"/>
      <c r="T3" s="52"/>
      <c r="U3" s="52"/>
      <c r="V3" s="52"/>
      <c r="W3" s="52"/>
      <c r="X3" s="52"/>
      <c r="Y3" s="52"/>
      <c r="Z3" s="52"/>
      <c r="AA3" s="52"/>
    </row>
    <row r="4" spans="1:27" ht="14.4" customHeight="1" x14ac:dyDescent="0.3">
      <c r="A4" s="47"/>
      <c r="B4" s="49" t="s">
        <v>98</v>
      </c>
      <c r="C4" s="49"/>
      <c r="D4" s="49"/>
      <c r="E4" s="49"/>
      <c r="F4" s="49"/>
      <c r="G4" s="49"/>
      <c r="H4" s="49"/>
      <c r="I4" s="50"/>
      <c r="J4" s="51"/>
      <c r="K4" s="51"/>
      <c r="L4" s="51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1.2" customHeight="1" x14ac:dyDescent="0.3">
      <c r="A5" s="47"/>
      <c r="B5" s="49"/>
      <c r="C5" s="49"/>
      <c r="D5" s="49"/>
      <c r="E5" s="49"/>
      <c r="F5" s="49"/>
      <c r="G5" s="49"/>
      <c r="H5" s="49"/>
      <c r="I5" s="50"/>
      <c r="J5" s="51"/>
      <c r="K5" s="51"/>
      <c r="L5" s="51"/>
      <c r="M5" s="51"/>
      <c r="N5" s="52"/>
      <c r="O5" s="52"/>
      <c r="P5" s="52"/>
      <c r="Q5" s="52"/>
      <c r="R5" s="53" t="s">
        <v>78</v>
      </c>
      <c r="S5" s="52"/>
      <c r="T5" s="52"/>
      <c r="U5" s="52"/>
      <c r="V5" s="52"/>
      <c r="W5" s="52"/>
      <c r="X5" s="52"/>
      <c r="Y5" s="52"/>
      <c r="Z5" s="52"/>
      <c r="AA5" s="52"/>
    </row>
    <row r="6" spans="1:27" ht="14.4" customHeight="1" x14ac:dyDescent="0.3">
      <c r="A6" s="47"/>
      <c r="B6" s="54" t="s">
        <v>41</v>
      </c>
      <c r="C6" s="55"/>
      <c r="D6" s="55"/>
      <c r="E6" s="55"/>
      <c r="F6" s="55"/>
      <c r="G6" s="55"/>
      <c r="H6" s="55"/>
      <c r="I6" s="56"/>
      <c r="J6" s="51"/>
      <c r="K6" s="51"/>
      <c r="L6" s="51"/>
      <c r="M6" s="51"/>
      <c r="N6" s="52"/>
      <c r="O6" s="52"/>
      <c r="P6" s="52"/>
      <c r="Q6" s="52"/>
      <c r="R6" s="52" t="s">
        <v>75</v>
      </c>
      <c r="S6" s="52"/>
      <c r="T6" s="52"/>
      <c r="U6" s="52"/>
      <c r="V6" s="52"/>
      <c r="W6" s="52"/>
      <c r="X6" s="52"/>
      <c r="Y6" s="52"/>
      <c r="Z6" s="52"/>
      <c r="AA6" s="52"/>
    </row>
    <row r="7" spans="1:27" ht="12" customHeight="1" x14ac:dyDescent="0.4">
      <c r="A7" s="47"/>
      <c r="B7" s="57"/>
      <c r="C7" s="57"/>
      <c r="D7" s="57"/>
      <c r="E7" s="57"/>
      <c r="F7" s="57"/>
      <c r="G7" s="57"/>
      <c r="H7" s="57"/>
      <c r="I7" s="58"/>
      <c r="J7" s="59"/>
      <c r="K7" s="51"/>
      <c r="L7" s="51"/>
      <c r="M7" s="51"/>
      <c r="N7" s="52"/>
      <c r="O7" s="52"/>
      <c r="P7" s="52"/>
      <c r="Q7" s="52"/>
      <c r="R7" s="52" t="s">
        <v>76</v>
      </c>
      <c r="S7" s="52"/>
      <c r="T7" s="52"/>
      <c r="U7" s="52"/>
      <c r="V7" s="52"/>
      <c r="W7" s="52"/>
      <c r="X7" s="52"/>
      <c r="Y7" s="52"/>
      <c r="Z7" s="52"/>
      <c r="AA7" s="52"/>
    </row>
    <row r="8" spans="1:27" ht="21" customHeight="1" x14ac:dyDescent="0.4">
      <c r="A8" s="47"/>
      <c r="B8" s="60" t="s">
        <v>29</v>
      </c>
      <c r="C8" s="49"/>
      <c r="D8" s="49"/>
      <c r="E8" s="49"/>
      <c r="F8" s="61"/>
      <c r="G8" s="61"/>
      <c r="H8" s="61"/>
      <c r="I8" s="62"/>
      <c r="J8" s="59"/>
      <c r="K8" s="51"/>
      <c r="L8" s="51"/>
      <c r="M8" s="51"/>
      <c r="N8" s="52"/>
      <c r="O8" s="52"/>
      <c r="P8" s="52"/>
      <c r="Q8" s="52"/>
      <c r="R8" s="52" t="s">
        <v>77</v>
      </c>
      <c r="S8" s="52"/>
      <c r="T8" s="52"/>
      <c r="U8" s="52"/>
      <c r="V8" s="52"/>
      <c r="W8" s="52"/>
      <c r="X8" s="52"/>
      <c r="Y8" s="52"/>
      <c r="Z8" s="52"/>
      <c r="AA8" s="52"/>
    </row>
    <row r="9" spans="1:27" ht="15.75" customHeight="1" x14ac:dyDescent="0.4">
      <c r="A9" s="47"/>
      <c r="B9" s="49" t="s">
        <v>99</v>
      </c>
      <c r="C9" s="49"/>
      <c r="D9" s="63"/>
      <c r="E9" s="64"/>
      <c r="F9" s="12"/>
      <c r="G9" s="12"/>
      <c r="H9" s="12"/>
      <c r="I9" s="13"/>
      <c r="J9" s="59"/>
      <c r="K9" s="51"/>
      <c r="L9" s="51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15.75" customHeight="1" x14ac:dyDescent="0.3">
      <c r="A10" s="47"/>
      <c r="B10" s="49" t="s">
        <v>86</v>
      </c>
      <c r="C10" s="49"/>
      <c r="D10" s="63"/>
      <c r="E10" s="64"/>
      <c r="F10" s="12"/>
      <c r="G10" s="12"/>
      <c r="H10" s="12"/>
      <c r="I10" s="13"/>
      <c r="J10" s="126"/>
      <c r="K10" s="127" t="str">
        <f>IF(F10="","Hinweis: Eingabe notwendig für Vorberechnung der voraussichtlichen Förderungshöhe","")</f>
        <v>Hinweis: Eingabe notwendig für Vorberechnung der voraussichtlichen Förderungshöhe</v>
      </c>
      <c r="L10" s="51"/>
      <c r="M10" s="51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ht="15.75" customHeight="1" x14ac:dyDescent="0.3">
      <c r="A11" s="47"/>
      <c r="B11" s="49" t="s">
        <v>100</v>
      </c>
      <c r="C11" s="49"/>
      <c r="D11" s="49"/>
      <c r="E11" s="65"/>
      <c r="F11" s="12"/>
      <c r="G11" s="12"/>
      <c r="H11" s="12"/>
      <c r="I11" s="13"/>
      <c r="J11" s="126"/>
      <c r="K11" s="127" t="str">
        <f>IF(F11="","Hinweis: Eingabe notwendig für Vorberechnung der voraussichtlichen Förderungshöhe","")</f>
        <v>Hinweis: Eingabe notwendig für Vorberechnung der voraussichtlichen Förderungshöhe</v>
      </c>
      <c r="L11" s="51"/>
      <c r="M11" s="51"/>
      <c r="N11" s="52"/>
      <c r="O11" s="52"/>
      <c r="P11" s="52"/>
      <c r="Q11" s="52"/>
      <c r="R11" s="53" t="s">
        <v>79</v>
      </c>
      <c r="S11" s="52"/>
      <c r="T11" s="52"/>
      <c r="U11" s="52"/>
      <c r="V11" s="52"/>
      <c r="W11" s="52"/>
      <c r="X11" s="52"/>
      <c r="Y11" s="52"/>
      <c r="Z11" s="52"/>
      <c r="AA11" s="52"/>
    </row>
    <row r="12" spans="1:27" ht="15.75" customHeight="1" x14ac:dyDescent="0.4">
      <c r="A12" s="47"/>
      <c r="B12" s="66" t="s">
        <v>101</v>
      </c>
      <c r="C12" s="66"/>
      <c r="D12" s="66"/>
      <c r="E12" s="67"/>
      <c r="F12" s="12"/>
      <c r="G12" s="12"/>
      <c r="H12" s="12"/>
      <c r="I12" s="13"/>
      <c r="J12" s="126"/>
      <c r="K12" s="128"/>
      <c r="L12" s="51"/>
      <c r="M12" s="51"/>
      <c r="N12" s="52"/>
      <c r="O12" s="52"/>
      <c r="P12" s="52"/>
      <c r="Q12" s="52"/>
      <c r="R12" s="52" t="s">
        <v>80</v>
      </c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15.75" customHeight="1" x14ac:dyDescent="0.4">
      <c r="A13" s="47"/>
      <c r="B13" s="66" t="s">
        <v>87</v>
      </c>
      <c r="C13" s="66"/>
      <c r="D13" s="66"/>
      <c r="E13" s="67"/>
      <c r="F13" s="12"/>
      <c r="G13" s="12"/>
      <c r="H13" s="12"/>
      <c r="I13" s="13"/>
      <c r="J13" s="126"/>
      <c r="K13" s="128"/>
      <c r="L13" s="51"/>
      <c r="M13" s="51"/>
      <c r="N13" s="52"/>
      <c r="O13" s="52"/>
      <c r="P13" s="52"/>
      <c r="Q13" s="52"/>
      <c r="R13" s="52" t="s">
        <v>81</v>
      </c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15.6" customHeight="1" x14ac:dyDescent="0.3">
      <c r="A14" s="47"/>
      <c r="B14" s="66" t="s">
        <v>142</v>
      </c>
      <c r="C14" s="66"/>
      <c r="D14" s="66"/>
      <c r="E14" s="67"/>
      <c r="F14" s="12"/>
      <c r="G14" s="12"/>
      <c r="H14" s="12"/>
      <c r="I14" s="13"/>
      <c r="J14" s="126"/>
      <c r="K14" s="129" t="str">
        <f>IF(AND(F12="Gebietskörperschaft - Gemeinde",F14=""),"Hinweis: Eingabe notwendig für Vorberechnung der voraussichtlichen Förderungshöhe","")</f>
        <v/>
      </c>
      <c r="L14" s="51"/>
      <c r="M14" s="51"/>
      <c r="N14" s="52"/>
      <c r="O14" s="52"/>
      <c r="P14" s="52"/>
      <c r="Q14" s="52"/>
      <c r="R14" s="52" t="s">
        <v>82</v>
      </c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0.199999999999999" customHeight="1" x14ac:dyDescent="0.4">
      <c r="A15" s="47"/>
      <c r="B15" s="68"/>
      <c r="C15" s="68"/>
      <c r="D15" s="68"/>
      <c r="E15" s="68"/>
      <c r="F15" s="87"/>
      <c r="G15" s="87"/>
      <c r="H15" s="87"/>
      <c r="I15" s="98"/>
      <c r="J15" s="59"/>
      <c r="K15" s="51"/>
      <c r="L15" s="51"/>
      <c r="M15" s="51"/>
      <c r="N15" s="52"/>
      <c r="O15" s="52"/>
      <c r="P15" s="52"/>
      <c r="Q15" s="52"/>
      <c r="R15" s="52" t="s">
        <v>97</v>
      </c>
      <c r="S15" s="52"/>
      <c r="T15" s="52"/>
      <c r="U15" s="52"/>
      <c r="V15" s="52"/>
      <c r="W15" s="52"/>
      <c r="X15" s="52"/>
      <c r="Y15" s="52"/>
      <c r="Z15" s="52"/>
      <c r="AA15" s="52"/>
    </row>
    <row r="16" spans="1:27" ht="6" customHeight="1" x14ac:dyDescent="0.4">
      <c r="A16" s="47"/>
      <c r="B16" s="69"/>
      <c r="C16" s="69"/>
      <c r="D16" s="69"/>
      <c r="E16" s="69"/>
      <c r="F16" s="87"/>
      <c r="G16" s="87"/>
      <c r="H16" s="87"/>
      <c r="I16" s="98"/>
      <c r="J16" s="59"/>
      <c r="K16" s="51"/>
      <c r="L16" s="51"/>
      <c r="M16" s="51"/>
      <c r="N16" s="52"/>
      <c r="O16" s="52"/>
      <c r="P16" s="52"/>
      <c r="Q16" s="52"/>
      <c r="R16" s="52" t="s">
        <v>83</v>
      </c>
      <c r="S16" s="52"/>
      <c r="T16" s="52"/>
      <c r="U16" s="52"/>
      <c r="V16" s="52"/>
      <c r="W16" s="52"/>
      <c r="X16" s="52"/>
      <c r="Y16" s="52"/>
      <c r="Z16" s="52"/>
      <c r="AA16" s="52"/>
    </row>
    <row r="17" spans="1:27" ht="17.399999999999999" customHeight="1" x14ac:dyDescent="0.4">
      <c r="A17" s="47"/>
      <c r="B17" s="70" t="s">
        <v>31</v>
      </c>
      <c r="C17" s="70"/>
      <c r="D17" s="70"/>
      <c r="E17" s="70"/>
      <c r="F17" s="87"/>
      <c r="G17" s="87"/>
      <c r="H17" s="87"/>
      <c r="I17" s="98"/>
      <c r="J17" s="59"/>
      <c r="K17" s="51"/>
      <c r="L17" s="51"/>
      <c r="M17" s="51"/>
      <c r="N17" s="52"/>
      <c r="O17" s="52"/>
      <c r="P17" s="52"/>
      <c r="Q17" s="52"/>
      <c r="R17" s="52" t="s">
        <v>84</v>
      </c>
      <c r="S17" s="52"/>
      <c r="T17" s="52"/>
      <c r="U17" s="52"/>
      <c r="V17" s="52"/>
      <c r="W17" s="52"/>
      <c r="X17" s="52"/>
      <c r="Y17" s="52"/>
      <c r="Z17" s="52"/>
      <c r="AA17" s="52"/>
    </row>
    <row r="18" spans="1:27" ht="17.25" customHeight="1" x14ac:dyDescent="0.4">
      <c r="A18" s="47"/>
      <c r="B18" s="49" t="s">
        <v>93</v>
      </c>
      <c r="C18" s="49"/>
      <c r="D18" s="49"/>
      <c r="E18" s="65"/>
      <c r="F18" s="12"/>
      <c r="G18" s="12"/>
      <c r="H18" s="12"/>
      <c r="I18" s="13"/>
      <c r="J18" s="59"/>
      <c r="K18" s="51"/>
      <c r="L18" s="51"/>
      <c r="M18" s="51"/>
      <c r="N18" s="52"/>
      <c r="O18" s="52"/>
      <c r="P18" s="52"/>
      <c r="Q18" s="52"/>
      <c r="R18" s="52" t="s">
        <v>85</v>
      </c>
      <c r="S18" s="52"/>
      <c r="T18" s="52"/>
      <c r="U18" s="52"/>
      <c r="V18" s="52"/>
      <c r="W18" s="52"/>
      <c r="X18" s="52"/>
      <c r="Y18" s="52"/>
      <c r="Z18" s="52"/>
      <c r="AA18" s="52"/>
    </row>
    <row r="19" spans="1:27" ht="15.75" customHeight="1" x14ac:dyDescent="0.4">
      <c r="A19" s="47"/>
      <c r="B19" s="49" t="s">
        <v>59</v>
      </c>
      <c r="C19" s="49"/>
      <c r="D19" s="63"/>
      <c r="E19" s="64"/>
      <c r="F19" s="12"/>
      <c r="G19" s="12"/>
      <c r="H19" s="12"/>
      <c r="I19" s="13"/>
      <c r="J19" s="59"/>
      <c r="K19" s="51"/>
      <c r="L19" s="51"/>
      <c r="M19" s="51"/>
      <c r="N19" s="52"/>
      <c r="O19" s="52"/>
      <c r="P19" s="52"/>
      <c r="Q19" s="52"/>
      <c r="R19" s="52" t="s">
        <v>92</v>
      </c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15.75" customHeight="1" x14ac:dyDescent="0.4">
      <c r="A20" s="47"/>
      <c r="B20" s="49" t="s">
        <v>60</v>
      </c>
      <c r="C20" s="49"/>
      <c r="D20" s="63"/>
      <c r="E20" s="64"/>
      <c r="F20" s="12"/>
      <c r="G20" s="12"/>
      <c r="H20" s="12"/>
      <c r="I20" s="13"/>
      <c r="J20" s="59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15.75" customHeight="1" x14ac:dyDescent="0.4">
      <c r="A21" s="47"/>
      <c r="B21" s="49" t="s">
        <v>58</v>
      </c>
      <c r="C21" s="49"/>
      <c r="D21" s="63"/>
      <c r="E21" s="64"/>
      <c r="F21" s="12"/>
      <c r="G21" s="12"/>
      <c r="H21" s="12"/>
      <c r="I21" s="13"/>
      <c r="J21" s="59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15.75" customHeight="1" x14ac:dyDescent="0.4">
      <c r="A22" s="47"/>
      <c r="B22" s="49" t="s">
        <v>61</v>
      </c>
      <c r="C22" s="49"/>
      <c r="D22" s="63"/>
      <c r="E22" s="64"/>
      <c r="F22" s="33"/>
      <c r="G22" s="34"/>
      <c r="H22" s="34"/>
      <c r="I22" s="35"/>
      <c r="J22" s="59"/>
      <c r="K22" s="51"/>
      <c r="L22" s="51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15.75" customHeight="1" x14ac:dyDescent="0.4">
      <c r="A23" s="47"/>
      <c r="B23" s="71" t="s">
        <v>121</v>
      </c>
      <c r="C23" s="49"/>
      <c r="D23" s="49"/>
      <c r="E23" s="49"/>
      <c r="F23" s="99"/>
      <c r="G23" s="99"/>
      <c r="H23" s="99"/>
      <c r="I23" s="62"/>
      <c r="J23" s="59"/>
      <c r="K23" s="51"/>
      <c r="L23" s="51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3.6" customHeight="1" x14ac:dyDescent="0.4">
      <c r="A24" s="47"/>
      <c r="B24" s="49"/>
      <c r="C24" s="63"/>
      <c r="D24" s="63"/>
      <c r="E24" s="63"/>
      <c r="F24" s="61"/>
      <c r="G24" s="61"/>
      <c r="H24" s="61"/>
      <c r="I24" s="62"/>
      <c r="J24" s="59"/>
      <c r="K24" s="51"/>
      <c r="L24" s="51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15.75" customHeight="1" x14ac:dyDescent="0.4">
      <c r="A25" s="47"/>
      <c r="B25" s="60" t="s">
        <v>30</v>
      </c>
      <c r="C25" s="49"/>
      <c r="D25" s="49"/>
      <c r="E25" s="49"/>
      <c r="F25" s="61"/>
      <c r="G25" s="61"/>
      <c r="H25" s="61"/>
      <c r="I25" s="62"/>
      <c r="J25" s="59"/>
      <c r="K25" s="51"/>
      <c r="L25" s="51"/>
      <c r="M25" s="51"/>
      <c r="N25" s="52"/>
      <c r="O25" s="52"/>
      <c r="P25" s="52"/>
      <c r="Q25" s="52"/>
      <c r="R25" s="53" t="s">
        <v>88</v>
      </c>
      <c r="S25" s="52"/>
      <c r="T25" s="52"/>
      <c r="U25" s="52"/>
      <c r="V25" s="52"/>
      <c r="W25" s="52"/>
      <c r="X25" s="52"/>
      <c r="Y25" s="52"/>
      <c r="Z25" s="52"/>
      <c r="AA25" s="52"/>
    </row>
    <row r="26" spans="1:27" ht="15.75" customHeight="1" x14ac:dyDescent="0.4">
      <c r="A26" s="47"/>
      <c r="B26" s="68" t="s">
        <v>4</v>
      </c>
      <c r="C26" s="68"/>
      <c r="D26" s="68"/>
      <c r="E26" s="72"/>
      <c r="F26" s="12"/>
      <c r="G26" s="12"/>
      <c r="H26" s="12"/>
      <c r="I26" s="13"/>
      <c r="J26" s="59"/>
      <c r="K26" s="51"/>
      <c r="L26" s="51"/>
      <c r="M26" s="51"/>
      <c r="N26" s="52"/>
      <c r="O26" s="52"/>
      <c r="P26" s="52"/>
      <c r="Q26" s="52"/>
      <c r="R26" s="52" t="s">
        <v>89</v>
      </c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15.75" customHeight="1" x14ac:dyDescent="0.3">
      <c r="A27" s="47"/>
      <c r="B27" s="68" t="s">
        <v>141</v>
      </c>
      <c r="C27" s="68"/>
      <c r="D27" s="68"/>
      <c r="E27" s="72"/>
      <c r="F27" s="27"/>
      <c r="G27" s="28"/>
      <c r="H27" s="28"/>
      <c r="I27" s="29"/>
      <c r="J27" s="51"/>
      <c r="K27" s="51"/>
      <c r="L27" s="51"/>
      <c r="M27" s="51"/>
      <c r="N27" s="52"/>
      <c r="O27" s="52"/>
      <c r="P27" s="52"/>
      <c r="Q27" s="52"/>
      <c r="R27" s="52" t="s">
        <v>90</v>
      </c>
      <c r="S27" s="52"/>
      <c r="T27" s="52"/>
      <c r="U27" s="52"/>
      <c r="V27" s="52"/>
      <c r="W27" s="52"/>
      <c r="X27" s="52"/>
      <c r="Y27" s="52"/>
      <c r="Z27" s="52"/>
      <c r="AA27" s="52"/>
    </row>
    <row r="28" spans="1:27" ht="69.599999999999994" customHeight="1" x14ac:dyDescent="0.3">
      <c r="A28" s="47"/>
      <c r="B28" s="63"/>
      <c r="C28" s="63"/>
      <c r="D28" s="63"/>
      <c r="E28" s="64"/>
      <c r="F28" s="30"/>
      <c r="G28" s="31"/>
      <c r="H28" s="31"/>
      <c r="I28" s="32"/>
      <c r="J28" s="51"/>
      <c r="K28" s="51"/>
      <c r="L28" s="51"/>
      <c r="M28" s="51"/>
      <c r="N28" s="52"/>
      <c r="O28" s="52"/>
      <c r="P28" s="52"/>
      <c r="Q28" s="52"/>
      <c r="R28" s="52" t="s">
        <v>91</v>
      </c>
      <c r="S28" s="52"/>
      <c r="T28" s="52"/>
      <c r="U28" s="52"/>
      <c r="V28" s="52"/>
      <c r="W28" s="52"/>
      <c r="X28" s="52"/>
      <c r="Y28" s="52"/>
      <c r="Z28" s="52"/>
      <c r="AA28" s="52"/>
    </row>
    <row r="29" spans="1:27" ht="4.2" customHeight="1" x14ac:dyDescent="0.3">
      <c r="A29" s="47"/>
      <c r="B29" s="73"/>
      <c r="C29" s="73"/>
      <c r="D29" s="73"/>
      <c r="E29" s="73"/>
      <c r="F29" s="87"/>
      <c r="G29" s="87"/>
      <c r="H29" s="87"/>
      <c r="I29" s="98"/>
      <c r="J29" s="51"/>
      <c r="K29" s="51"/>
      <c r="L29" s="51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ht="15.6" customHeight="1" x14ac:dyDescent="0.3">
      <c r="A30" s="47"/>
      <c r="B30" s="74" t="s">
        <v>11</v>
      </c>
      <c r="C30" s="74"/>
      <c r="D30" s="74"/>
      <c r="E30" s="74"/>
      <c r="F30" s="87"/>
      <c r="G30" s="87"/>
      <c r="H30" s="87"/>
      <c r="I30" s="98"/>
      <c r="J30" s="51"/>
      <c r="K30" s="51"/>
      <c r="L30" s="51"/>
      <c r="M30" s="51"/>
      <c r="N30" s="52"/>
      <c r="O30" s="52"/>
      <c r="P30" s="52"/>
      <c r="Q30" s="52"/>
      <c r="R30" s="52" t="s">
        <v>2</v>
      </c>
      <c r="S30" s="52"/>
      <c r="T30" s="52"/>
      <c r="U30" s="52"/>
      <c r="V30" s="52"/>
      <c r="W30" s="52"/>
      <c r="X30" s="52"/>
      <c r="Y30" s="52"/>
      <c r="Z30" s="52"/>
      <c r="AA30" s="52"/>
    </row>
    <row r="31" spans="1:27" ht="15.6" customHeight="1" x14ac:dyDescent="0.3">
      <c r="A31" s="47"/>
      <c r="B31" s="75" t="s">
        <v>43</v>
      </c>
      <c r="C31" s="75"/>
      <c r="D31" s="75"/>
      <c r="E31" s="76"/>
      <c r="F31" s="25"/>
      <c r="G31" s="12"/>
      <c r="H31" s="12"/>
      <c r="I31" s="13"/>
      <c r="J31" s="51"/>
      <c r="K31" s="51"/>
      <c r="L31" s="51"/>
      <c r="M31" s="51"/>
      <c r="N31" s="52"/>
      <c r="O31" s="52"/>
      <c r="P31" s="52"/>
      <c r="Q31" s="52"/>
      <c r="R31" s="52" t="s">
        <v>3</v>
      </c>
      <c r="S31" s="52"/>
      <c r="T31" s="52"/>
      <c r="U31" s="52"/>
      <c r="V31" s="52"/>
      <c r="W31" s="52"/>
      <c r="X31" s="52"/>
      <c r="Y31" s="52"/>
      <c r="Z31" s="52"/>
      <c r="AA31" s="52"/>
    </row>
    <row r="32" spans="1:27" ht="15.6" customHeight="1" x14ac:dyDescent="0.3">
      <c r="A32" s="47"/>
      <c r="B32" s="75" t="s">
        <v>44</v>
      </c>
      <c r="C32" s="75"/>
      <c r="D32" s="75"/>
      <c r="E32" s="76"/>
      <c r="F32" s="25"/>
      <c r="G32" s="12"/>
      <c r="H32" s="12"/>
      <c r="I32" s="13"/>
      <c r="J32" s="51"/>
      <c r="K32" s="51"/>
      <c r="L32" s="51"/>
      <c r="M32" s="51"/>
      <c r="N32" s="51"/>
      <c r="O32" s="51"/>
      <c r="P32" s="51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ht="15.6" customHeight="1" x14ac:dyDescent="0.3">
      <c r="A33" s="47"/>
      <c r="B33" s="77"/>
      <c r="C33" s="49"/>
      <c r="D33" s="63"/>
      <c r="E33" s="63"/>
      <c r="F33" s="77"/>
      <c r="G33" s="77"/>
      <c r="H33" s="77"/>
      <c r="I33" s="98"/>
      <c r="J33" s="51"/>
      <c r="K33" s="51"/>
      <c r="L33" s="51"/>
      <c r="M33" s="51"/>
      <c r="N33" s="51"/>
      <c r="O33" s="51"/>
      <c r="P33" s="51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</row>
    <row r="34" spans="1:27" ht="15.6" customHeight="1" x14ac:dyDescent="0.3">
      <c r="A34" s="47"/>
      <c r="B34" s="78" t="s">
        <v>72</v>
      </c>
      <c r="C34" s="78"/>
      <c r="D34" s="78"/>
      <c r="E34" s="78"/>
      <c r="F34" s="87"/>
      <c r="G34" s="87"/>
      <c r="H34" s="87"/>
      <c r="I34" s="98"/>
      <c r="J34" s="51"/>
      <c r="K34" s="51"/>
      <c r="L34" s="51"/>
      <c r="M34" s="51"/>
      <c r="N34" s="51"/>
      <c r="O34" s="51"/>
      <c r="P34" s="51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</row>
    <row r="35" spans="1:27" ht="15.6" customHeight="1" x14ac:dyDescent="0.3">
      <c r="A35" s="47"/>
      <c r="B35" s="79" t="s">
        <v>120</v>
      </c>
      <c r="C35" s="80"/>
      <c r="D35" s="80"/>
      <c r="E35" s="80"/>
      <c r="F35" s="14"/>
      <c r="G35" s="14"/>
      <c r="H35" s="14"/>
      <c r="I35" s="15"/>
      <c r="J35" s="51"/>
      <c r="K35" s="52"/>
      <c r="L35" s="52"/>
      <c r="M35" s="130" t="s">
        <v>118</v>
      </c>
      <c r="N35" s="52"/>
      <c r="O35" s="51"/>
      <c r="P35" s="51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ht="15.6" customHeight="1" x14ac:dyDescent="0.3">
      <c r="A36" s="142"/>
      <c r="B36" s="81" t="s">
        <v>62</v>
      </c>
      <c r="C36" s="81"/>
      <c r="D36" s="81"/>
      <c r="E36" s="82"/>
      <c r="F36" s="14"/>
      <c r="G36" s="14"/>
      <c r="H36" s="14"/>
      <c r="I36" s="15"/>
      <c r="J36" s="51"/>
      <c r="K36" s="52"/>
      <c r="L36" s="52"/>
      <c r="M36" s="130" t="s">
        <v>119</v>
      </c>
      <c r="N36" s="52"/>
      <c r="O36" s="51"/>
      <c r="P36" s="51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ht="15.6" customHeight="1" x14ac:dyDescent="0.3">
      <c r="A37" s="47"/>
      <c r="B37" s="69" t="s">
        <v>63</v>
      </c>
      <c r="C37" s="49"/>
      <c r="D37" s="63"/>
      <c r="E37" s="64"/>
      <c r="F37" s="14"/>
      <c r="G37" s="14"/>
      <c r="H37" s="14"/>
      <c r="I37" s="15"/>
      <c r="J37" s="51"/>
      <c r="K37" s="52"/>
      <c r="L37" s="52"/>
      <c r="M37" s="52"/>
      <c r="N37" s="52"/>
      <c r="O37" s="51"/>
      <c r="P37" s="51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ht="15.6" customHeight="1" x14ac:dyDescent="0.3">
      <c r="A38" s="47"/>
      <c r="B38" s="69" t="s">
        <v>0</v>
      </c>
      <c r="C38" s="49"/>
      <c r="D38" s="63"/>
      <c r="E38" s="64"/>
      <c r="F38" s="14"/>
      <c r="G38" s="14"/>
      <c r="H38" s="14"/>
      <c r="I38" s="15"/>
      <c r="J38" s="51"/>
      <c r="K38" s="52"/>
      <c r="L38" s="52"/>
      <c r="M38" s="52"/>
      <c r="N38" s="52"/>
      <c r="O38" s="51"/>
      <c r="P38" s="51"/>
      <c r="Q38" s="51"/>
      <c r="R38" s="51"/>
      <c r="S38" s="123"/>
      <c r="T38" s="123"/>
      <c r="U38" s="123"/>
      <c r="V38" s="125" t="s">
        <v>131</v>
      </c>
      <c r="W38" s="51"/>
      <c r="X38" s="123"/>
      <c r="Y38" s="123"/>
      <c r="Z38" s="123"/>
      <c r="AA38" s="123"/>
    </row>
    <row r="39" spans="1:27" ht="15.6" customHeight="1" x14ac:dyDescent="0.3">
      <c r="A39" s="47"/>
      <c r="B39" s="69" t="s">
        <v>122</v>
      </c>
      <c r="C39" s="49"/>
      <c r="D39" s="63"/>
      <c r="E39" s="64"/>
      <c r="F39" s="14"/>
      <c r="G39" s="14"/>
      <c r="H39" s="14"/>
      <c r="I39" s="15"/>
      <c r="J39" s="51"/>
      <c r="K39" s="52"/>
      <c r="L39" s="52"/>
      <c r="M39" s="52"/>
      <c r="N39" s="52"/>
      <c r="O39" s="51"/>
      <c r="P39" s="51"/>
      <c r="Q39" s="51"/>
      <c r="R39" s="51"/>
      <c r="S39" s="123"/>
      <c r="T39" s="123"/>
      <c r="U39" s="123"/>
      <c r="V39" s="51" t="s">
        <v>127</v>
      </c>
      <c r="W39" s="51"/>
      <c r="X39" s="123"/>
      <c r="Y39" s="140" t="e">
        <f>F44/F43</f>
        <v>#DIV/0!</v>
      </c>
      <c r="Z39" s="123"/>
      <c r="AA39" s="123"/>
    </row>
    <row r="40" spans="1:27" ht="15.6" customHeight="1" x14ac:dyDescent="0.3">
      <c r="A40" s="142"/>
      <c r="B40" s="69" t="s">
        <v>95</v>
      </c>
      <c r="C40" s="49"/>
      <c r="D40" s="49"/>
      <c r="E40" s="65"/>
      <c r="F40" s="14"/>
      <c r="G40" s="14"/>
      <c r="H40" s="14"/>
      <c r="I40" s="15"/>
      <c r="J40" s="51"/>
      <c r="K40" s="52"/>
      <c r="L40" s="52"/>
      <c r="M40" s="52"/>
      <c r="N40" s="52"/>
      <c r="O40" s="51"/>
      <c r="P40" s="51"/>
      <c r="Q40" s="51"/>
      <c r="R40" s="51"/>
      <c r="S40" s="123"/>
      <c r="T40" s="123"/>
      <c r="U40" s="123"/>
      <c r="V40" s="51" t="s">
        <v>128</v>
      </c>
      <c r="W40" s="51"/>
      <c r="X40" s="123"/>
      <c r="Y40" s="52">
        <f>F45</f>
        <v>0</v>
      </c>
      <c r="Z40" s="123"/>
      <c r="AA40" s="123"/>
    </row>
    <row r="41" spans="1:27" ht="15.6" customHeight="1" x14ac:dyDescent="0.3">
      <c r="A41" s="47"/>
      <c r="B41" s="66" t="s">
        <v>96</v>
      </c>
      <c r="C41" s="66"/>
      <c r="D41" s="66"/>
      <c r="E41" s="67"/>
      <c r="F41" s="12"/>
      <c r="G41" s="12"/>
      <c r="H41" s="12"/>
      <c r="I41" s="13"/>
      <c r="J41" s="124"/>
      <c r="K41" s="52"/>
      <c r="L41" s="52"/>
      <c r="M41" s="52"/>
      <c r="N41" s="52"/>
      <c r="O41" s="51"/>
      <c r="P41" s="51"/>
      <c r="Q41" s="51"/>
      <c r="R41" s="51"/>
      <c r="S41" s="123"/>
      <c r="T41" s="123"/>
      <c r="U41" s="123"/>
      <c r="V41" s="51"/>
      <c r="W41" s="51"/>
      <c r="X41" s="123"/>
      <c r="Y41" s="123"/>
      <c r="Z41" s="123"/>
      <c r="AA41" s="123"/>
    </row>
    <row r="42" spans="1:27" ht="15.6" customHeight="1" x14ac:dyDescent="0.3">
      <c r="A42" s="47"/>
      <c r="B42" s="83"/>
      <c r="C42" s="83"/>
      <c r="D42" s="83"/>
      <c r="E42" s="84"/>
      <c r="F42" s="100"/>
      <c r="G42" s="100"/>
      <c r="H42" s="100"/>
      <c r="I42" s="101"/>
      <c r="J42" s="124"/>
      <c r="K42" s="52"/>
      <c r="L42" s="52"/>
      <c r="M42" s="52"/>
      <c r="N42" s="52"/>
      <c r="O42" s="51"/>
      <c r="P42" s="51"/>
      <c r="Q42" s="51"/>
      <c r="R42" s="51"/>
      <c r="S42" s="123"/>
      <c r="T42" s="123"/>
      <c r="U42" s="123"/>
      <c r="V42" s="51"/>
      <c r="W42" s="51"/>
      <c r="X42" s="123"/>
      <c r="Y42" s="123"/>
      <c r="Z42" s="123"/>
      <c r="AA42" s="123"/>
    </row>
    <row r="43" spans="1:27" ht="15.6" customHeight="1" x14ac:dyDescent="0.3">
      <c r="A43" s="47"/>
      <c r="B43" s="77" t="s">
        <v>135</v>
      </c>
      <c r="C43" s="83"/>
      <c r="D43" s="83"/>
      <c r="E43" s="84"/>
      <c r="F43" s="33"/>
      <c r="G43" s="34"/>
      <c r="H43" s="34"/>
      <c r="I43" s="35"/>
      <c r="J43" s="124"/>
      <c r="K43" s="52"/>
      <c r="L43" s="52"/>
      <c r="M43" s="52"/>
      <c r="N43" s="52"/>
      <c r="O43" s="51"/>
      <c r="P43" s="51"/>
      <c r="Q43" s="51"/>
      <c r="R43" s="51"/>
      <c r="S43" s="123"/>
      <c r="T43" s="123"/>
      <c r="U43" s="123"/>
      <c r="V43" s="125" t="s">
        <v>129</v>
      </c>
      <c r="W43" s="51"/>
      <c r="X43" s="123"/>
      <c r="Y43" s="123"/>
      <c r="Z43" s="123"/>
      <c r="AA43" s="123"/>
    </row>
    <row r="44" spans="1:27" ht="15.6" customHeight="1" x14ac:dyDescent="0.3">
      <c r="A44" s="47"/>
      <c r="B44" s="77" t="s">
        <v>136</v>
      </c>
      <c r="C44" s="69"/>
      <c r="D44" s="69"/>
      <c r="E44" s="69"/>
      <c r="F44" s="9"/>
      <c r="G44" s="10"/>
      <c r="H44" s="10"/>
      <c r="I44" s="26"/>
      <c r="J44" s="51"/>
      <c r="K44" s="52"/>
      <c r="L44" s="52"/>
      <c r="M44" s="52"/>
      <c r="N44" s="52"/>
      <c r="O44" s="51"/>
      <c r="P44" s="51"/>
      <c r="Q44" s="51"/>
      <c r="R44" s="51"/>
      <c r="S44" s="123"/>
      <c r="T44" s="123"/>
      <c r="U44" s="123"/>
      <c r="V44" s="51" t="s">
        <v>127</v>
      </c>
      <c r="W44" s="51"/>
      <c r="X44" s="123"/>
      <c r="Y44" s="140" t="e">
        <f>F44/F43</f>
        <v>#DIV/0!</v>
      </c>
      <c r="Z44" s="123"/>
      <c r="AA44" s="123"/>
    </row>
    <row r="45" spans="1:27" ht="15.6" customHeight="1" x14ac:dyDescent="0.3">
      <c r="A45" s="47"/>
      <c r="B45" s="77" t="s">
        <v>130</v>
      </c>
      <c r="C45" s="69"/>
      <c r="D45" s="69"/>
      <c r="E45" s="69"/>
      <c r="F45" s="12"/>
      <c r="G45" s="12"/>
      <c r="H45" s="12"/>
      <c r="I45" s="13"/>
      <c r="J45" s="51"/>
      <c r="K45" s="127" t="str">
        <f>IF(OR(F44="",F45=""),"",IF(F44&lt;&gt;F45,"Achtung: fehlerhafte Eingabe; Die Anzahl der E-Stellplätze stimmt nicht mit der Anzahl der Ladepunkte überein!",""))</f>
        <v/>
      </c>
      <c r="L45" s="52"/>
      <c r="M45" s="52"/>
      <c r="N45" s="52"/>
      <c r="O45" s="51"/>
      <c r="P45" s="51"/>
      <c r="Q45" s="51"/>
      <c r="R45" s="51"/>
      <c r="S45" s="123"/>
      <c r="T45" s="123"/>
      <c r="U45" s="123"/>
      <c r="V45" s="51" t="s">
        <v>132</v>
      </c>
      <c r="W45" s="51"/>
      <c r="X45" s="123"/>
      <c r="Y45" s="131" t="str">
        <f>IF(OR(F11="natürliche Person",F11="juristische Person"),IF($Y$44&gt;0.199999,IF($F$45&gt;3.99,"ja","nein"),"nein"),"Dateneingabe Zeile 11 erforderlich")</f>
        <v>Dateneingabe Zeile 11 erforderlich</v>
      </c>
      <c r="Z45" s="123"/>
      <c r="AA45" s="123"/>
    </row>
    <row r="46" spans="1:27" ht="15.6" customHeight="1" x14ac:dyDescent="0.3">
      <c r="A46" s="47"/>
      <c r="B46" s="81" t="s">
        <v>126</v>
      </c>
      <c r="C46" s="81"/>
      <c r="D46" s="81"/>
      <c r="E46" s="82"/>
      <c r="F46" s="33"/>
      <c r="G46" s="34"/>
      <c r="H46" s="34"/>
      <c r="I46" s="35"/>
      <c r="J46" s="51"/>
      <c r="K46" s="127" t="str">
        <f>IF(AND(F35="Parkfläche",F46="nein"),"Achtung: Die Mindestanzahl von 4 zusammenhängenden E-Stellplätzen ist nicht erreicht!!","")</f>
        <v/>
      </c>
      <c r="L46" s="52"/>
      <c r="M46" s="52"/>
      <c r="N46" s="52"/>
      <c r="O46" s="51"/>
      <c r="P46" s="51"/>
      <c r="Q46" s="123"/>
      <c r="R46" s="131"/>
      <c r="S46" s="123"/>
      <c r="T46" s="123"/>
      <c r="U46" s="123"/>
      <c r="V46" s="123"/>
      <c r="W46" s="123"/>
      <c r="X46" s="123"/>
      <c r="Y46" s="123"/>
      <c r="Z46" s="123"/>
      <c r="AA46" s="123"/>
    </row>
    <row r="47" spans="1:27" ht="15.6" customHeight="1" x14ac:dyDescent="0.3">
      <c r="A47" s="47"/>
      <c r="B47" s="85" t="s">
        <v>134</v>
      </c>
      <c r="C47" s="85"/>
      <c r="D47" s="85"/>
      <c r="E47" s="85"/>
      <c r="F47" s="102" t="str">
        <f>IF(AND(F35="Parkfläche",F46="nein"),"nein",IF($F$11="Körperschaft öffentlichen Rechts",IF($Y$39&gt;0.099999,IF($F$45&gt;3.99,"ja","nein"),"nein"),$Y$45))</f>
        <v>Dateneingabe Zeile 11 erforderlich</v>
      </c>
      <c r="G47" s="102"/>
      <c r="H47" s="102"/>
      <c r="I47" s="103"/>
      <c r="J47" s="126"/>
      <c r="K47" s="127" t="s">
        <v>143</v>
      </c>
      <c r="L47" s="52"/>
      <c r="M47" s="52"/>
      <c r="N47" s="52"/>
      <c r="O47" s="51"/>
      <c r="P47" s="51"/>
      <c r="Q47" s="123"/>
      <c r="R47" s="132" t="s">
        <v>133</v>
      </c>
      <c r="S47" s="123"/>
      <c r="T47" s="123"/>
      <c r="U47" s="123"/>
      <c r="V47" s="123"/>
      <c r="W47" s="123"/>
      <c r="X47" s="123"/>
      <c r="Y47" s="123"/>
      <c r="Z47" s="123"/>
      <c r="AA47" s="123"/>
    </row>
    <row r="48" spans="1:27" ht="16.2" customHeight="1" x14ac:dyDescent="0.3">
      <c r="A48" s="47"/>
      <c r="B48" s="81" t="s">
        <v>102</v>
      </c>
      <c r="C48" s="81"/>
      <c r="D48" s="81"/>
      <c r="E48" s="82"/>
      <c r="F48" s="14"/>
      <c r="G48" s="14"/>
      <c r="H48" s="14"/>
      <c r="I48" s="15"/>
      <c r="J48" s="51"/>
      <c r="K48" s="52"/>
      <c r="L48" s="52"/>
      <c r="M48" s="52"/>
      <c r="N48" s="52"/>
      <c r="O48" s="51"/>
      <c r="P48" s="51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</row>
    <row r="49" spans="1:27" ht="45" customHeight="1" x14ac:dyDescent="0.3">
      <c r="A49" s="47"/>
      <c r="B49" s="81" t="s">
        <v>123</v>
      </c>
      <c r="C49" s="81"/>
      <c r="D49" s="81"/>
      <c r="E49" s="82"/>
      <c r="F49" s="12"/>
      <c r="G49" s="12"/>
      <c r="H49" s="12"/>
      <c r="I49" s="13"/>
      <c r="J49" s="51"/>
      <c r="K49" s="51"/>
      <c r="L49" s="51"/>
      <c r="M49" s="51"/>
      <c r="N49" s="51"/>
      <c r="O49" s="51"/>
      <c r="P49" s="51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</row>
    <row r="50" spans="1:27" ht="15.6" customHeight="1" x14ac:dyDescent="0.3">
      <c r="A50" s="47"/>
      <c r="B50" s="86"/>
      <c r="C50" s="86"/>
      <c r="D50" s="86"/>
      <c r="E50" s="86"/>
      <c r="F50" s="77"/>
      <c r="G50" s="77"/>
      <c r="H50" s="77"/>
      <c r="I50" s="98"/>
      <c r="J50" s="51"/>
      <c r="K50" s="51"/>
      <c r="L50" s="51"/>
      <c r="M50" s="51"/>
      <c r="N50" s="51"/>
      <c r="O50" s="51"/>
      <c r="P50" s="51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</row>
    <row r="51" spans="1:27" ht="15.9" customHeight="1" x14ac:dyDescent="0.3">
      <c r="A51" s="47"/>
      <c r="B51" s="87"/>
      <c r="C51" s="87"/>
      <c r="D51" s="88"/>
      <c r="E51" s="88"/>
      <c r="F51" s="49"/>
      <c r="G51" s="49"/>
      <c r="H51" s="49"/>
      <c r="I51" s="50"/>
      <c r="J51" s="51"/>
      <c r="K51" s="51"/>
      <c r="L51" s="51"/>
      <c r="M51" s="51"/>
      <c r="N51" s="51"/>
      <c r="O51" s="51"/>
      <c r="P51" s="51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</row>
    <row r="52" spans="1:27" x14ac:dyDescent="0.3">
      <c r="A52" s="142"/>
      <c r="B52" s="89" t="s">
        <v>107</v>
      </c>
      <c r="C52" s="49"/>
      <c r="D52" s="49"/>
      <c r="E52" s="49"/>
      <c r="F52" s="49"/>
      <c r="G52" s="104"/>
      <c r="H52" s="49"/>
      <c r="I52" s="50"/>
      <c r="J52" s="51"/>
      <c r="K52" s="51"/>
      <c r="L52" s="51"/>
      <c r="M52" s="51"/>
      <c r="N52" s="51"/>
      <c r="O52" s="51"/>
      <c r="P52" s="51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</row>
    <row r="53" spans="1:27" ht="17.399999999999999" customHeight="1" x14ac:dyDescent="0.3">
      <c r="A53" s="142"/>
      <c r="B53" s="90" t="s">
        <v>140</v>
      </c>
      <c r="C53" s="49"/>
      <c r="D53" s="63"/>
      <c r="E53" s="64"/>
      <c r="F53" s="16"/>
      <c r="G53" s="17"/>
      <c r="H53" s="17"/>
      <c r="I53" s="18"/>
      <c r="J53" s="51"/>
      <c r="K53" s="51"/>
      <c r="L53" s="51"/>
      <c r="M53" s="51"/>
      <c r="N53" s="51"/>
      <c r="O53" s="51"/>
      <c r="P53" s="51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</row>
    <row r="54" spans="1:27" ht="69.599999999999994" customHeight="1" x14ac:dyDescent="0.3">
      <c r="A54" s="47"/>
      <c r="B54" s="91" t="s">
        <v>137</v>
      </c>
      <c r="C54" s="91"/>
      <c r="D54" s="91"/>
      <c r="E54" s="92"/>
      <c r="F54" s="19"/>
      <c r="G54" s="20"/>
      <c r="H54" s="20"/>
      <c r="I54" s="21"/>
      <c r="J54" s="51"/>
      <c r="K54" s="51"/>
      <c r="L54" s="51"/>
      <c r="M54" s="51"/>
      <c r="N54" s="51"/>
      <c r="O54" s="51"/>
      <c r="P54" s="51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</row>
    <row r="55" spans="1:27" ht="15.9" customHeight="1" x14ac:dyDescent="0.3">
      <c r="A55" s="142"/>
      <c r="B55" s="93"/>
      <c r="C55" s="93"/>
      <c r="D55" s="94"/>
      <c r="E55" s="94"/>
      <c r="F55" s="51"/>
      <c r="G55" s="49"/>
      <c r="H55" s="49"/>
      <c r="I55" s="50"/>
      <c r="J55" s="51"/>
      <c r="K55" s="51"/>
      <c r="L55" s="51"/>
      <c r="M55" s="51"/>
      <c r="N55" s="51"/>
      <c r="O55" s="51"/>
      <c r="P55" s="51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</row>
    <row r="56" spans="1:27" ht="3" customHeight="1" x14ac:dyDescent="0.3">
      <c r="A56" s="47"/>
      <c r="B56" s="81"/>
      <c r="C56" s="81"/>
      <c r="D56" s="81"/>
      <c r="E56" s="81"/>
      <c r="F56" s="49"/>
      <c r="G56" s="49"/>
      <c r="H56" s="49"/>
      <c r="I56" s="50"/>
      <c r="J56" s="51"/>
      <c r="K56" s="51"/>
      <c r="L56" s="51"/>
      <c r="M56" s="51"/>
      <c r="N56" s="51"/>
      <c r="O56" s="51"/>
      <c r="P56" s="51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</row>
    <row r="57" spans="1:27" ht="15.9" customHeight="1" x14ac:dyDescent="0.3">
      <c r="A57" s="47"/>
      <c r="B57" s="95" t="s">
        <v>108</v>
      </c>
      <c r="C57" s="95"/>
      <c r="D57" s="95"/>
      <c r="E57" s="96"/>
      <c r="F57" s="14"/>
      <c r="G57" s="14"/>
      <c r="H57" s="14"/>
      <c r="I57" s="15"/>
      <c r="J57" s="51"/>
      <c r="K57" s="51"/>
      <c r="L57" s="51"/>
      <c r="M57" s="51"/>
      <c r="N57" s="123"/>
      <c r="O57" s="51"/>
      <c r="P57" s="51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</row>
    <row r="58" spans="1:27" ht="21" customHeight="1" x14ac:dyDescent="0.3">
      <c r="A58" s="47"/>
      <c r="B58" s="97"/>
      <c r="C58" s="49"/>
      <c r="D58" s="49"/>
      <c r="E58" s="49"/>
      <c r="F58" s="49"/>
      <c r="G58" s="49"/>
      <c r="H58" s="49"/>
      <c r="I58" s="50"/>
      <c r="J58" s="51"/>
      <c r="K58" s="51"/>
      <c r="L58" s="51"/>
      <c r="M58" s="51"/>
      <c r="N58" s="123" t="s">
        <v>16</v>
      </c>
      <c r="O58" s="51"/>
      <c r="P58" s="51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</row>
    <row r="59" spans="1:27" ht="21.6" customHeight="1" x14ac:dyDescent="0.3">
      <c r="A59" s="142"/>
      <c r="B59" s="49"/>
      <c r="C59" s="49"/>
      <c r="D59" s="49"/>
      <c r="E59" s="105" t="s">
        <v>94</v>
      </c>
      <c r="F59" s="105" t="s">
        <v>27</v>
      </c>
      <c r="G59" s="105" t="s">
        <v>20</v>
      </c>
      <c r="H59" s="105" t="s">
        <v>14</v>
      </c>
      <c r="I59" s="106" t="s">
        <v>124</v>
      </c>
      <c r="J59" s="51"/>
      <c r="K59" s="124"/>
      <c r="L59" s="51"/>
      <c r="M59" s="51"/>
      <c r="N59" s="123" t="s">
        <v>17</v>
      </c>
      <c r="O59" s="51"/>
      <c r="P59" s="51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</row>
    <row r="60" spans="1:27" ht="15.9" customHeight="1" x14ac:dyDescent="0.3">
      <c r="A60" s="47"/>
      <c r="B60" s="108" t="s">
        <v>109</v>
      </c>
      <c r="C60" s="109"/>
      <c r="D60" s="110" t="s">
        <v>13</v>
      </c>
      <c r="E60" s="1"/>
      <c r="F60" s="1"/>
      <c r="G60" s="107" t="s">
        <v>16</v>
      </c>
      <c r="H60" s="107" t="s">
        <v>17</v>
      </c>
      <c r="I60" s="158"/>
      <c r="J60" s="51"/>
      <c r="K60" s="51"/>
      <c r="L60" s="51"/>
      <c r="M60" s="51"/>
      <c r="N60" s="123"/>
      <c r="O60" s="51"/>
      <c r="P60" s="51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</row>
    <row r="61" spans="1:27" ht="15.9" customHeight="1" x14ac:dyDescent="0.3">
      <c r="A61" s="47"/>
      <c r="B61" s="109"/>
      <c r="C61" s="109"/>
      <c r="D61" s="110" t="s">
        <v>21</v>
      </c>
      <c r="E61" s="1"/>
      <c r="F61" s="1"/>
      <c r="G61" s="107" t="s">
        <v>16</v>
      </c>
      <c r="H61" s="107" t="s">
        <v>17</v>
      </c>
      <c r="I61" s="158"/>
      <c r="J61" s="51"/>
      <c r="K61" s="51"/>
      <c r="L61" s="51"/>
      <c r="M61" s="51"/>
      <c r="N61" s="51"/>
      <c r="O61" s="51"/>
      <c r="P61" s="51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</row>
    <row r="62" spans="1:27" ht="15.9" customHeight="1" x14ac:dyDescent="0.3">
      <c r="A62" s="142"/>
      <c r="B62" s="109"/>
      <c r="C62" s="109"/>
      <c r="D62" s="110" t="s">
        <v>22</v>
      </c>
      <c r="E62" s="1"/>
      <c r="F62" s="1"/>
      <c r="G62" s="107" t="s">
        <v>16</v>
      </c>
      <c r="H62" s="107" t="s">
        <v>17</v>
      </c>
      <c r="I62" s="158"/>
      <c r="J62" s="51"/>
      <c r="K62" s="51"/>
      <c r="L62" s="51"/>
      <c r="M62" s="51"/>
      <c r="N62" s="51"/>
      <c r="O62" s="51"/>
      <c r="P62" s="51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</row>
    <row r="63" spans="1:27" ht="15.9" customHeight="1" x14ac:dyDescent="0.3">
      <c r="A63" s="47"/>
      <c r="B63" s="109"/>
      <c r="C63" s="109"/>
      <c r="D63" s="110" t="s">
        <v>32</v>
      </c>
      <c r="E63" s="1"/>
      <c r="F63" s="1"/>
      <c r="G63" s="107" t="s">
        <v>16</v>
      </c>
      <c r="H63" s="107" t="s">
        <v>17</v>
      </c>
      <c r="I63" s="158"/>
      <c r="J63" s="51"/>
      <c r="K63" s="51"/>
      <c r="L63" s="51"/>
      <c r="M63" s="51"/>
      <c r="N63" s="51"/>
      <c r="O63" s="51"/>
      <c r="P63" s="51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</row>
    <row r="64" spans="1:27" ht="15.9" customHeight="1" x14ac:dyDescent="0.3">
      <c r="A64" s="47"/>
      <c r="B64" s="109"/>
      <c r="C64" s="109"/>
      <c r="D64" s="110" t="s">
        <v>33</v>
      </c>
      <c r="E64" s="1"/>
      <c r="F64" s="1"/>
      <c r="G64" s="107" t="s">
        <v>16</v>
      </c>
      <c r="H64" s="107" t="s">
        <v>17</v>
      </c>
      <c r="I64" s="158"/>
      <c r="J64" s="51"/>
      <c r="K64" s="51"/>
      <c r="L64" s="51"/>
      <c r="M64" s="51"/>
      <c r="N64" s="51"/>
      <c r="O64" s="51"/>
      <c r="P64" s="51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</row>
    <row r="65" spans="1:27" ht="15.9" customHeight="1" x14ac:dyDescent="0.3">
      <c r="A65" s="142"/>
      <c r="B65" s="109"/>
      <c r="C65" s="109"/>
      <c r="D65" s="110" t="s">
        <v>34</v>
      </c>
      <c r="E65" s="1"/>
      <c r="F65" s="1"/>
      <c r="G65" s="107" t="s">
        <v>16</v>
      </c>
      <c r="H65" s="107" t="s">
        <v>17</v>
      </c>
      <c r="I65" s="158"/>
      <c r="J65" s="51"/>
      <c r="K65" s="51"/>
      <c r="L65" s="51"/>
      <c r="M65" s="51"/>
      <c r="N65" s="51"/>
      <c r="O65" s="51"/>
      <c r="P65" s="51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</row>
    <row r="66" spans="1:27" ht="15.9" customHeight="1" x14ac:dyDescent="0.3">
      <c r="A66" s="47"/>
      <c r="B66" s="109"/>
      <c r="C66" s="109"/>
      <c r="D66" s="110" t="s">
        <v>35</v>
      </c>
      <c r="E66" s="1"/>
      <c r="F66" s="1"/>
      <c r="G66" s="107" t="s">
        <v>16</v>
      </c>
      <c r="H66" s="107" t="s">
        <v>17</v>
      </c>
      <c r="I66" s="158"/>
      <c r="J66" s="51"/>
      <c r="K66" s="51"/>
      <c r="L66" s="51"/>
      <c r="M66" s="51"/>
      <c r="N66" s="51"/>
      <c r="O66" s="51"/>
      <c r="P66" s="51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</row>
    <row r="67" spans="1:27" ht="15.9" customHeight="1" x14ac:dyDescent="0.3">
      <c r="A67" s="47"/>
      <c r="B67" s="109"/>
      <c r="C67" s="109"/>
      <c r="D67" s="110" t="s">
        <v>36</v>
      </c>
      <c r="E67" s="1"/>
      <c r="F67" s="1"/>
      <c r="G67" s="107" t="s">
        <v>16</v>
      </c>
      <c r="H67" s="107" t="s">
        <v>17</v>
      </c>
      <c r="I67" s="158"/>
      <c r="J67" s="51"/>
      <c r="K67" s="51"/>
      <c r="L67" s="51"/>
      <c r="M67" s="51"/>
      <c r="N67" s="51"/>
      <c r="O67" s="51"/>
      <c r="P67" s="51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</row>
    <row r="68" spans="1:27" ht="15.9" customHeight="1" x14ac:dyDescent="0.3">
      <c r="A68" s="142"/>
      <c r="B68" s="109"/>
      <c r="C68" s="109"/>
      <c r="D68" s="110" t="s">
        <v>37</v>
      </c>
      <c r="E68" s="1"/>
      <c r="F68" s="1"/>
      <c r="G68" s="107" t="s">
        <v>16</v>
      </c>
      <c r="H68" s="107" t="s">
        <v>17</v>
      </c>
      <c r="I68" s="158"/>
      <c r="J68" s="51"/>
      <c r="K68" s="51"/>
      <c r="L68" s="51"/>
      <c r="M68" s="51"/>
      <c r="N68" s="51"/>
      <c r="O68" s="51"/>
      <c r="P68" s="51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15.9" customHeight="1" x14ac:dyDescent="0.3">
      <c r="A69" s="47"/>
      <c r="B69" s="109"/>
      <c r="C69" s="109"/>
      <c r="D69" s="110" t="s">
        <v>38</v>
      </c>
      <c r="E69" s="1"/>
      <c r="F69" s="1"/>
      <c r="G69" s="107" t="s">
        <v>16</v>
      </c>
      <c r="H69" s="107" t="s">
        <v>17</v>
      </c>
      <c r="I69" s="158"/>
      <c r="J69" s="51"/>
      <c r="K69" s="51"/>
      <c r="L69" s="51"/>
      <c r="M69" s="51"/>
      <c r="N69" s="51"/>
      <c r="O69" s="51"/>
      <c r="P69" s="51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</row>
    <row r="70" spans="1:27" ht="26.4" customHeight="1" x14ac:dyDescent="0.3">
      <c r="A70" s="47"/>
      <c r="B70" s="97"/>
      <c r="C70" s="49"/>
      <c r="D70" s="61"/>
      <c r="E70" s="61"/>
      <c r="F70" s="49"/>
      <c r="G70" s="49"/>
      <c r="H70" s="49"/>
      <c r="I70" s="50"/>
      <c r="J70" s="51"/>
      <c r="K70" s="51"/>
      <c r="L70" s="51"/>
      <c r="M70" s="51"/>
      <c r="N70" s="51"/>
      <c r="O70" s="51"/>
      <c r="P70" s="51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</row>
    <row r="71" spans="1:27" ht="27.6" customHeight="1" x14ac:dyDescent="0.3">
      <c r="A71" s="47"/>
      <c r="B71" s="81" t="s">
        <v>116</v>
      </c>
      <c r="C71" s="81"/>
      <c r="D71" s="81"/>
      <c r="E71" s="82"/>
      <c r="F71" s="12"/>
      <c r="G71" s="12"/>
      <c r="H71" s="12"/>
      <c r="I71" s="13"/>
      <c r="J71" s="51"/>
      <c r="K71" s="51"/>
      <c r="L71" s="51"/>
      <c r="M71" s="51"/>
      <c r="N71" s="51"/>
      <c r="O71" s="51"/>
      <c r="P71" s="51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</row>
    <row r="72" spans="1:27" ht="15.9" customHeight="1" x14ac:dyDescent="0.3">
      <c r="A72" s="47"/>
      <c r="B72" s="86"/>
      <c r="C72" s="86"/>
      <c r="D72" s="86"/>
      <c r="E72" s="86"/>
      <c r="F72" s="49"/>
      <c r="G72" s="49"/>
      <c r="H72" s="49"/>
      <c r="I72" s="50"/>
      <c r="J72" s="51"/>
      <c r="K72" s="51"/>
      <c r="L72" s="51"/>
      <c r="M72" s="51"/>
      <c r="N72" s="51"/>
      <c r="O72" s="51"/>
      <c r="P72" s="51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</row>
    <row r="73" spans="1:27" ht="28.2" customHeight="1" x14ac:dyDescent="0.3">
      <c r="A73" s="47"/>
      <c r="B73" s="97" t="s">
        <v>12</v>
      </c>
      <c r="C73" s="49"/>
      <c r="D73" s="49"/>
      <c r="E73" s="49"/>
      <c r="F73" s="49"/>
      <c r="G73" s="49"/>
      <c r="H73" s="49"/>
      <c r="I73" s="50"/>
      <c r="J73" s="51"/>
      <c r="K73" s="51"/>
      <c r="L73" s="51"/>
      <c r="M73" s="51"/>
      <c r="N73" s="51"/>
      <c r="O73" s="51"/>
      <c r="P73" s="51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</row>
    <row r="74" spans="1:27" ht="24.6" customHeight="1" x14ac:dyDescent="0.3">
      <c r="A74" s="47"/>
      <c r="B74" s="81" t="s">
        <v>103</v>
      </c>
      <c r="C74" s="81"/>
      <c r="D74" s="81"/>
      <c r="E74" s="82"/>
      <c r="F74" s="12"/>
      <c r="G74" s="12"/>
      <c r="H74" s="12"/>
      <c r="I74" s="13"/>
      <c r="J74" s="51"/>
      <c r="K74" s="127" t="str">
        <f>IF(F74="nein","Achtung: Strom darf ausschließlich aus erneuerbaren Energieträgern bzw. Ökostrom bereitgestellt werden!","")</f>
        <v/>
      </c>
      <c r="L74" s="51"/>
      <c r="M74" s="51"/>
      <c r="N74" s="51"/>
      <c r="O74" s="51"/>
      <c r="P74" s="51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</row>
    <row r="75" spans="1:27" ht="15.9" customHeight="1" x14ac:dyDescent="0.3">
      <c r="A75" s="142"/>
      <c r="B75" s="90"/>
      <c r="C75" s="49"/>
      <c r="D75" s="49"/>
      <c r="E75" s="49"/>
      <c r="F75" s="49"/>
      <c r="G75" s="49"/>
      <c r="H75" s="49"/>
      <c r="I75" s="50"/>
      <c r="J75" s="51"/>
      <c r="K75" s="51"/>
      <c r="L75" s="51"/>
      <c r="M75" s="51"/>
      <c r="N75" s="51"/>
      <c r="O75" s="51"/>
      <c r="P75" s="51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</row>
    <row r="76" spans="1:27" ht="15.9" customHeight="1" x14ac:dyDescent="0.3">
      <c r="A76" s="47"/>
      <c r="B76" s="97" t="s">
        <v>104</v>
      </c>
      <c r="C76" s="49"/>
      <c r="D76" s="49"/>
      <c r="E76" s="49"/>
      <c r="F76" s="118" t="s">
        <v>52</v>
      </c>
      <c r="G76" s="118" t="s">
        <v>53</v>
      </c>
      <c r="H76" s="118" t="s">
        <v>54</v>
      </c>
      <c r="I76" s="119" t="s">
        <v>55</v>
      </c>
      <c r="J76" s="51"/>
      <c r="K76" s="51"/>
      <c r="L76" s="51"/>
      <c r="M76" s="51"/>
      <c r="N76" s="51"/>
      <c r="O76" s="51"/>
      <c r="P76" s="51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</row>
    <row r="77" spans="1:27" ht="15.9" customHeight="1" x14ac:dyDescent="0.3">
      <c r="A77" s="47"/>
      <c r="B77" s="49" t="s">
        <v>10</v>
      </c>
      <c r="C77" s="49"/>
      <c r="D77" s="49"/>
      <c r="E77" s="49"/>
      <c r="F77" s="2"/>
      <c r="G77" s="2"/>
      <c r="H77" s="2"/>
      <c r="I77" s="4"/>
      <c r="J77" s="51"/>
      <c r="K77" s="51"/>
      <c r="L77" s="51"/>
      <c r="M77" s="51"/>
      <c r="N77" s="51"/>
      <c r="O77" s="51"/>
      <c r="P77" s="51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</row>
    <row r="78" spans="1:27" ht="15.9" customHeight="1" x14ac:dyDescent="0.3">
      <c r="A78" s="47"/>
      <c r="B78" s="51" t="s">
        <v>105</v>
      </c>
      <c r="C78" s="49"/>
      <c r="D78" s="49"/>
      <c r="E78" s="49"/>
      <c r="F78" s="12"/>
      <c r="G78" s="12"/>
      <c r="H78" s="12"/>
      <c r="I78" s="13"/>
      <c r="J78" s="51"/>
      <c r="K78" s="124"/>
      <c r="L78" s="51"/>
      <c r="M78" s="51"/>
      <c r="N78" s="51"/>
      <c r="O78" s="51"/>
      <c r="P78" s="51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</row>
    <row r="79" spans="1:27" ht="15.9" customHeight="1" x14ac:dyDescent="0.3">
      <c r="A79" s="47"/>
      <c r="B79" s="49"/>
      <c r="C79" s="49"/>
      <c r="D79" s="49"/>
      <c r="E79" s="49"/>
      <c r="F79" s="49"/>
      <c r="G79" s="49"/>
      <c r="H79" s="49"/>
      <c r="I79" s="50"/>
      <c r="J79" s="51"/>
      <c r="K79" s="51"/>
      <c r="L79" s="51"/>
      <c r="M79" s="51"/>
      <c r="N79" s="51"/>
      <c r="O79" s="51"/>
      <c r="P79" s="51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</row>
    <row r="80" spans="1:27" ht="15.6" customHeight="1" x14ac:dyDescent="0.3">
      <c r="A80" s="47"/>
      <c r="B80" s="78" t="s">
        <v>67</v>
      </c>
      <c r="C80" s="49"/>
      <c r="D80" s="49"/>
      <c r="E80" s="49"/>
      <c r="F80" s="49"/>
      <c r="G80" s="49"/>
      <c r="H80" s="49"/>
      <c r="I80" s="50"/>
      <c r="J80" s="51"/>
      <c r="K80" s="124"/>
      <c r="L80" s="51"/>
      <c r="M80" s="51"/>
      <c r="N80" s="51"/>
      <c r="O80" s="51"/>
      <c r="P80" s="51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</row>
    <row r="81" spans="1:27" ht="15.6" customHeight="1" x14ac:dyDescent="0.3">
      <c r="A81" s="142"/>
      <c r="B81" s="111" t="s">
        <v>57</v>
      </c>
      <c r="C81" s="49"/>
      <c r="D81" s="49"/>
      <c r="E81" s="49"/>
      <c r="F81" s="9"/>
      <c r="G81" s="10"/>
      <c r="H81" s="10"/>
      <c r="I81" s="11"/>
      <c r="J81" s="133"/>
      <c r="K81" s="124"/>
      <c r="L81" s="51"/>
      <c r="M81" s="51"/>
      <c r="N81" s="51"/>
      <c r="O81" s="51"/>
      <c r="P81" s="51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</row>
    <row r="82" spans="1:27" ht="29.4" customHeight="1" x14ac:dyDescent="0.3">
      <c r="A82" s="47"/>
      <c r="B82" s="81" t="s">
        <v>125</v>
      </c>
      <c r="C82" s="81"/>
      <c r="D82" s="81"/>
      <c r="E82" s="82"/>
      <c r="F82" s="12"/>
      <c r="G82" s="12"/>
      <c r="H82" s="12"/>
      <c r="I82" s="13"/>
      <c r="J82" s="133"/>
      <c r="K82" s="51"/>
      <c r="L82" s="51"/>
      <c r="M82" s="51"/>
      <c r="N82" s="51"/>
      <c r="O82" s="51"/>
      <c r="P82" s="51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</row>
    <row r="83" spans="1:27" ht="15.9" customHeight="1" x14ac:dyDescent="0.3">
      <c r="A83" s="142"/>
      <c r="B83" s="111"/>
      <c r="C83" s="49"/>
      <c r="D83" s="49"/>
      <c r="E83" s="49"/>
      <c r="F83" s="49"/>
      <c r="G83" s="49"/>
      <c r="H83" s="49"/>
      <c r="I83" s="50"/>
      <c r="J83" s="51"/>
      <c r="K83" s="134"/>
      <c r="L83" s="51"/>
      <c r="M83" s="51"/>
      <c r="N83" s="51"/>
      <c r="O83" s="51"/>
      <c r="P83" s="51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</row>
    <row r="84" spans="1:27" ht="18" customHeight="1" x14ac:dyDescent="0.3">
      <c r="A84" s="143"/>
      <c r="B84" s="78" t="s">
        <v>23</v>
      </c>
      <c r="C84" s="49"/>
      <c r="D84" s="49"/>
      <c r="E84" s="49"/>
      <c r="F84" s="49"/>
      <c r="G84" s="49"/>
      <c r="H84" s="49"/>
      <c r="I84" s="50"/>
      <c r="J84" s="51"/>
      <c r="K84" s="135"/>
      <c r="L84" s="51"/>
      <c r="M84" s="51"/>
      <c r="N84" s="51"/>
      <c r="O84" s="51"/>
      <c r="P84" s="51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</row>
    <row r="85" spans="1:27" s="41" customFormat="1" ht="15" customHeight="1" x14ac:dyDescent="0.3">
      <c r="A85" s="143"/>
      <c r="B85" s="49" t="s">
        <v>68</v>
      </c>
      <c r="C85" s="55"/>
      <c r="D85" s="55"/>
      <c r="E85" s="55"/>
      <c r="F85" s="5"/>
      <c r="G85" s="49"/>
      <c r="H85" s="88"/>
      <c r="I85" s="120"/>
      <c r="J85" s="136"/>
      <c r="K85" s="137"/>
      <c r="L85" s="136"/>
      <c r="M85" s="136"/>
      <c r="N85" s="136"/>
      <c r="O85" s="136"/>
      <c r="P85" s="136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</row>
    <row r="86" spans="1:27" s="41" customFormat="1" ht="15.9" customHeight="1" x14ac:dyDescent="0.3">
      <c r="A86" s="47"/>
      <c r="B86" s="49" t="s">
        <v>6</v>
      </c>
      <c r="C86" s="55"/>
      <c r="D86" s="55"/>
      <c r="E86" s="55"/>
      <c r="F86" s="5"/>
      <c r="G86" s="49"/>
      <c r="H86" s="88"/>
      <c r="I86" s="120"/>
      <c r="J86" s="136"/>
      <c r="K86" s="139"/>
      <c r="L86" s="136"/>
      <c r="M86" s="136"/>
      <c r="N86" s="136"/>
      <c r="O86" s="136"/>
      <c r="P86" s="136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</row>
    <row r="87" spans="1:27" ht="15.9" customHeight="1" x14ac:dyDescent="0.3">
      <c r="A87" s="47"/>
      <c r="B87" s="90" t="s">
        <v>7</v>
      </c>
      <c r="C87" s="49"/>
      <c r="D87" s="49"/>
      <c r="E87" s="49"/>
      <c r="F87" s="5"/>
      <c r="G87" s="49"/>
      <c r="H87" s="88"/>
      <c r="I87" s="120"/>
      <c r="J87" s="51"/>
      <c r="K87" s="135"/>
      <c r="L87" s="51"/>
      <c r="M87" s="51"/>
      <c r="N87" s="51"/>
      <c r="O87" s="51"/>
      <c r="P87" s="51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</row>
    <row r="88" spans="1:27" ht="15.9" customHeight="1" x14ac:dyDescent="0.3">
      <c r="A88" s="47"/>
      <c r="B88" s="90" t="s">
        <v>8</v>
      </c>
      <c r="C88" s="49"/>
      <c r="D88" s="49"/>
      <c r="E88" s="49"/>
      <c r="F88" s="5"/>
      <c r="G88" s="49"/>
      <c r="H88" s="88"/>
      <c r="I88" s="120"/>
      <c r="J88" s="51"/>
      <c r="K88" s="51"/>
      <c r="L88" s="51"/>
      <c r="M88" s="51"/>
      <c r="N88" s="51"/>
      <c r="O88" s="51"/>
      <c r="P88" s="51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</row>
    <row r="89" spans="1:27" ht="15.9" customHeight="1" x14ac:dyDescent="0.3">
      <c r="A89" s="47"/>
      <c r="B89" s="90" t="s">
        <v>110</v>
      </c>
      <c r="C89" s="49"/>
      <c r="D89" s="49"/>
      <c r="E89" s="49"/>
      <c r="F89" s="5"/>
      <c r="G89" s="49"/>
      <c r="H89" s="88"/>
      <c r="I89" s="120"/>
      <c r="J89" s="51"/>
      <c r="K89" s="51"/>
      <c r="L89" s="51"/>
      <c r="M89" s="51"/>
      <c r="N89" s="51"/>
      <c r="O89" s="51"/>
      <c r="P89" s="51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</row>
    <row r="90" spans="1:27" ht="15.9" customHeight="1" x14ac:dyDescent="0.3">
      <c r="A90" s="47"/>
      <c r="B90" s="90" t="s">
        <v>69</v>
      </c>
      <c r="C90" s="49"/>
      <c r="D90" s="49"/>
      <c r="E90" s="49"/>
      <c r="F90" s="5"/>
      <c r="G90" s="49"/>
      <c r="H90" s="121"/>
      <c r="I90" s="122"/>
      <c r="J90" s="51"/>
      <c r="K90" s="51"/>
      <c r="L90" s="51"/>
      <c r="M90" s="51"/>
      <c r="N90" s="51"/>
      <c r="O90" s="51"/>
      <c r="P90" s="51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</row>
    <row r="91" spans="1:27" ht="15.9" customHeight="1" x14ac:dyDescent="0.3">
      <c r="A91" s="47"/>
      <c r="B91" s="90" t="s">
        <v>9</v>
      </c>
      <c r="C91" s="49"/>
      <c r="D91" s="49"/>
      <c r="E91" s="49"/>
      <c r="F91" s="5"/>
      <c r="G91" s="49"/>
      <c r="H91" s="121"/>
      <c r="I91" s="122"/>
      <c r="J91" s="51"/>
      <c r="K91" s="51"/>
      <c r="L91" s="51"/>
      <c r="M91" s="51"/>
      <c r="N91" s="51"/>
      <c r="O91" s="51"/>
      <c r="P91" s="51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</row>
    <row r="92" spans="1:27" ht="15.9" customHeight="1" x14ac:dyDescent="0.3">
      <c r="A92" s="47"/>
      <c r="B92" s="90" t="s">
        <v>70</v>
      </c>
      <c r="C92" s="49"/>
      <c r="D92" s="49"/>
      <c r="E92" s="49"/>
      <c r="F92" s="5"/>
      <c r="G92" s="49"/>
      <c r="H92" s="88"/>
      <c r="I92" s="120"/>
      <c r="J92" s="51"/>
      <c r="K92" s="51"/>
      <c r="L92" s="51"/>
      <c r="M92" s="51"/>
      <c r="N92" s="51"/>
      <c r="O92" s="51"/>
      <c r="P92" s="51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</row>
    <row r="93" spans="1:27" ht="15.9" customHeight="1" x14ac:dyDescent="0.3">
      <c r="A93" s="47"/>
      <c r="B93" s="90" t="s">
        <v>71</v>
      </c>
      <c r="C93" s="49"/>
      <c r="D93" s="49"/>
      <c r="E93" s="49"/>
      <c r="F93" s="5"/>
      <c r="G93" s="49"/>
      <c r="H93" s="121"/>
      <c r="I93" s="122"/>
      <c r="J93" s="51"/>
      <c r="K93" s="51"/>
      <c r="L93" s="51"/>
      <c r="M93" s="51"/>
      <c r="N93" s="51"/>
      <c r="O93" s="51"/>
      <c r="P93" s="51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</row>
    <row r="94" spans="1:27" ht="15.9" customHeight="1" x14ac:dyDescent="0.3">
      <c r="A94" s="47"/>
      <c r="B94" s="90" t="s">
        <v>1</v>
      </c>
      <c r="C94" s="49"/>
      <c r="D94" s="49"/>
      <c r="E94" s="49"/>
      <c r="F94" s="5"/>
      <c r="G94" s="49"/>
      <c r="H94" s="88"/>
      <c r="I94" s="120"/>
      <c r="J94" s="51"/>
      <c r="K94" s="124"/>
      <c r="L94" s="51"/>
      <c r="M94" s="51"/>
      <c r="N94" s="51"/>
      <c r="O94" s="51"/>
      <c r="P94" s="51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</row>
    <row r="95" spans="1:27" ht="15.9" customHeight="1" x14ac:dyDescent="0.3">
      <c r="A95" s="47"/>
      <c r="B95" s="112" t="s">
        <v>112</v>
      </c>
      <c r="C95" s="113"/>
      <c r="D95" s="113"/>
      <c r="E95" s="113"/>
      <c r="F95" s="156">
        <f>SUM(F85:G94)</f>
        <v>0</v>
      </c>
      <c r="G95" s="49"/>
      <c r="H95" s="88"/>
      <c r="I95" s="120"/>
      <c r="J95" s="51"/>
      <c r="K95" s="124"/>
      <c r="L95" s="51"/>
      <c r="M95" s="51"/>
      <c r="N95" s="51"/>
      <c r="O95" s="51"/>
      <c r="P95" s="51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</row>
    <row r="96" spans="1:27" ht="15.9" customHeight="1" x14ac:dyDescent="0.3">
      <c r="A96" s="47"/>
      <c r="B96" s="112" t="s">
        <v>117</v>
      </c>
      <c r="C96" s="113"/>
      <c r="D96" s="113"/>
      <c r="E96" s="113"/>
      <c r="F96" s="156">
        <f>F95*1.2</f>
        <v>0</v>
      </c>
      <c r="G96" s="49"/>
      <c r="H96" s="88"/>
      <c r="I96" s="120"/>
      <c r="J96" s="51"/>
      <c r="K96" s="51"/>
      <c r="L96" s="51"/>
      <c r="M96" s="51"/>
      <c r="N96" s="51"/>
      <c r="O96" s="51"/>
      <c r="P96" s="51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</row>
    <row r="97" spans="1:27" ht="15.9" customHeight="1" x14ac:dyDescent="0.3">
      <c r="A97" s="47"/>
      <c r="B97" s="114" t="s">
        <v>56</v>
      </c>
      <c r="C97" s="49"/>
      <c r="D97" s="49"/>
      <c r="E97" s="49"/>
      <c r="F97" s="157">
        <f>'Unverbindliche Förderhöhe'!B7</f>
        <v>0</v>
      </c>
      <c r="G97" s="49"/>
      <c r="H97" s="49"/>
      <c r="I97" s="50"/>
      <c r="J97" s="51"/>
      <c r="K97" s="51"/>
      <c r="L97" s="51"/>
      <c r="M97" s="51"/>
      <c r="N97" s="51"/>
      <c r="O97" s="51"/>
      <c r="P97" s="51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</row>
    <row r="98" spans="1:27" ht="15.9" customHeight="1" x14ac:dyDescent="0.3">
      <c r="A98" s="47"/>
      <c r="B98" s="90"/>
      <c r="C98" s="49"/>
      <c r="D98" s="49"/>
      <c r="E98" s="49"/>
      <c r="F98" s="49"/>
      <c r="G98" s="49"/>
      <c r="H98" s="49"/>
      <c r="I98" s="50"/>
      <c r="J98" s="51"/>
      <c r="K98" s="51"/>
      <c r="L98" s="51"/>
      <c r="M98" s="51"/>
      <c r="N98" s="51"/>
      <c r="O98" s="51"/>
      <c r="P98" s="51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</row>
    <row r="99" spans="1:27" ht="15.9" customHeight="1" x14ac:dyDescent="0.3">
      <c r="A99" s="47"/>
      <c r="B99" s="90" t="s">
        <v>24</v>
      </c>
      <c r="C99" s="49"/>
      <c r="D99" s="49"/>
      <c r="E99" s="49"/>
      <c r="F99" s="6"/>
      <c r="G99" s="49"/>
      <c r="H99" s="88"/>
      <c r="I99" s="120"/>
      <c r="J99" s="51"/>
      <c r="K99" s="51"/>
      <c r="L99" s="51"/>
      <c r="M99" s="51"/>
      <c r="N99" s="51"/>
      <c r="O99" s="51"/>
      <c r="P99" s="51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</row>
    <row r="100" spans="1:27" ht="15.9" customHeight="1" x14ac:dyDescent="0.3">
      <c r="A100" s="47"/>
      <c r="B100" s="90" t="s">
        <v>25</v>
      </c>
      <c r="C100" s="49"/>
      <c r="D100" s="49"/>
      <c r="E100" s="49"/>
      <c r="F100" s="5"/>
      <c r="G100" s="49"/>
      <c r="H100" s="88"/>
      <c r="I100" s="120"/>
      <c r="J100" s="51"/>
      <c r="K100" s="51"/>
      <c r="L100" s="51"/>
      <c r="M100" s="51"/>
      <c r="N100" s="51"/>
      <c r="O100" s="51"/>
      <c r="P100" s="51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</row>
    <row r="101" spans="1:27" ht="15.9" customHeight="1" x14ac:dyDescent="0.3">
      <c r="A101" s="47"/>
      <c r="B101" s="90"/>
      <c r="C101" s="49"/>
      <c r="D101" s="49"/>
      <c r="E101" s="49"/>
      <c r="F101" s="49"/>
      <c r="G101" s="49"/>
      <c r="H101" s="49"/>
      <c r="I101" s="50"/>
      <c r="J101" s="51"/>
      <c r="K101" s="51"/>
      <c r="L101" s="51"/>
      <c r="M101" s="51"/>
      <c r="N101" s="51"/>
      <c r="O101" s="51"/>
      <c r="P101" s="51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</row>
    <row r="102" spans="1:27" ht="17.399999999999999" customHeight="1" x14ac:dyDescent="0.3">
      <c r="A102" s="47"/>
      <c r="B102" s="115" t="s">
        <v>5</v>
      </c>
      <c r="C102" s="49"/>
      <c r="D102" s="49"/>
      <c r="E102" s="49"/>
      <c r="F102" s="49"/>
      <c r="G102" s="49"/>
      <c r="H102" s="49"/>
      <c r="I102" s="50"/>
      <c r="J102" s="51"/>
      <c r="K102" s="51"/>
      <c r="L102" s="51"/>
      <c r="M102" s="51"/>
      <c r="N102" s="51"/>
      <c r="O102" s="51"/>
      <c r="P102" s="51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</row>
    <row r="103" spans="1:27" ht="15.6" customHeight="1" x14ac:dyDescent="0.3">
      <c r="A103" s="47"/>
      <c r="B103" s="81" t="s">
        <v>138</v>
      </c>
      <c r="C103" s="81"/>
      <c r="D103" s="81"/>
      <c r="E103" s="83"/>
      <c r="F103" s="5"/>
      <c r="G103" s="49" t="str">
        <f>IF(F10="nein","  in € Brutto","  in € netto")</f>
        <v xml:space="preserve">  in € netto</v>
      </c>
      <c r="H103" s="49"/>
      <c r="I103" s="50"/>
      <c r="J103" s="51"/>
      <c r="K103" s="127" t="s">
        <v>139</v>
      </c>
      <c r="L103" s="51"/>
      <c r="M103" s="51"/>
      <c r="N103" s="51"/>
      <c r="O103" s="51"/>
      <c r="P103" s="51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</row>
    <row r="104" spans="1:27" ht="15.6" customHeight="1" x14ac:dyDescent="0.3">
      <c r="A104" s="47"/>
      <c r="B104" s="81"/>
      <c r="C104" s="81"/>
      <c r="D104" s="81"/>
      <c r="E104" s="83"/>
      <c r="F104" s="49"/>
      <c r="G104" s="49"/>
      <c r="H104" s="88"/>
      <c r="I104" s="120"/>
      <c r="J104" s="51"/>
      <c r="K104" s="51"/>
      <c r="L104" s="51"/>
      <c r="M104" s="51"/>
      <c r="N104" s="51"/>
      <c r="O104" s="51"/>
      <c r="P104" s="51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</row>
    <row r="105" spans="1:27" ht="15.6" customHeight="1" x14ac:dyDescent="0.3">
      <c r="A105" s="47"/>
      <c r="B105" s="81" t="s">
        <v>145</v>
      </c>
      <c r="C105" s="81"/>
      <c r="D105" s="81"/>
      <c r="E105" s="81"/>
      <c r="F105" s="7"/>
      <c r="G105" s="49"/>
      <c r="H105" s="49"/>
      <c r="I105" s="50"/>
      <c r="J105" s="51"/>
      <c r="K105" s="51"/>
      <c r="L105" s="51"/>
      <c r="M105" s="51"/>
      <c r="N105" s="51"/>
      <c r="O105" s="51"/>
      <c r="P105" s="51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</row>
    <row r="106" spans="1:27" ht="15.6" customHeight="1" x14ac:dyDescent="0.3">
      <c r="A106" s="47"/>
      <c r="B106" s="81"/>
      <c r="C106" s="81"/>
      <c r="D106" s="81"/>
      <c r="E106" s="81"/>
      <c r="F106" s="49"/>
      <c r="G106" s="49"/>
      <c r="H106" s="49"/>
      <c r="I106" s="50"/>
      <c r="J106" s="133"/>
      <c r="K106" s="51"/>
      <c r="L106" s="51"/>
      <c r="M106" s="51"/>
      <c r="N106" s="51"/>
      <c r="O106" s="51"/>
      <c r="P106" s="51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</row>
    <row r="107" spans="1:27" ht="15.6" customHeight="1" x14ac:dyDescent="0.3">
      <c r="A107" s="47"/>
      <c r="B107" s="81" t="s">
        <v>144</v>
      </c>
      <c r="C107" s="81"/>
      <c r="D107" s="81"/>
      <c r="E107" s="81"/>
      <c r="F107" s="7"/>
      <c r="G107" s="49"/>
      <c r="H107" s="49"/>
      <c r="I107" s="50"/>
      <c r="J107" s="133"/>
      <c r="K107" s="51"/>
      <c r="L107" s="51"/>
      <c r="M107" s="51"/>
      <c r="N107" s="51"/>
      <c r="O107" s="51"/>
      <c r="P107" s="51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</row>
    <row r="108" spans="1:27" ht="15.6" customHeight="1" x14ac:dyDescent="0.3">
      <c r="A108" s="47"/>
      <c r="B108" s="81"/>
      <c r="C108" s="81"/>
      <c r="D108" s="81"/>
      <c r="E108" s="81"/>
      <c r="F108" s="49"/>
      <c r="G108" s="49"/>
      <c r="H108" s="49"/>
      <c r="I108" s="50"/>
      <c r="J108" s="133"/>
      <c r="K108" s="51"/>
      <c r="L108" s="51"/>
      <c r="M108" s="51"/>
      <c r="N108" s="51"/>
      <c r="O108" s="51"/>
      <c r="P108" s="51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</row>
    <row r="109" spans="1:27" ht="15.6" customHeight="1" thickBot="1" x14ac:dyDescent="0.35">
      <c r="A109" s="144"/>
      <c r="B109" s="116" t="s">
        <v>28</v>
      </c>
      <c r="C109" s="117"/>
      <c r="D109" s="117"/>
      <c r="E109" s="117"/>
      <c r="F109" s="22"/>
      <c r="G109" s="23"/>
      <c r="H109" s="23"/>
      <c r="I109" s="24"/>
      <c r="J109" s="51"/>
      <c r="K109" s="51"/>
      <c r="L109" s="51"/>
      <c r="M109" s="51"/>
      <c r="N109" s="51"/>
      <c r="O109" s="51"/>
      <c r="P109" s="51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</row>
    <row r="110" spans="1:27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</row>
    <row r="111" spans="1:27" ht="15.9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</row>
    <row r="112" spans="1:27" x14ac:dyDescent="0.3">
      <c r="A112" s="51"/>
      <c r="B112" s="124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</row>
    <row r="113" spans="1:27" x14ac:dyDescent="0.3">
      <c r="A113" s="51"/>
      <c r="B113" s="125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</row>
    <row r="114" spans="1:27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</row>
    <row r="115" spans="1:27" x14ac:dyDescent="0.3">
      <c r="B115" s="42"/>
      <c r="C115" s="37"/>
      <c r="D115" s="37"/>
      <c r="E115" s="37"/>
      <c r="F115" s="37"/>
      <c r="G115" s="37"/>
      <c r="H115" s="37"/>
      <c r="I115" s="37"/>
      <c r="J115" s="37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x14ac:dyDescent="0.3">
      <c r="B116" s="43"/>
      <c r="C116" s="37"/>
      <c r="D116" s="37"/>
      <c r="E116" s="37"/>
      <c r="F116" s="37"/>
      <c r="G116" s="37"/>
      <c r="H116" s="37"/>
      <c r="I116" s="37"/>
      <c r="J116" s="37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x14ac:dyDescent="0.3">
      <c r="B117" s="44"/>
      <c r="C117" s="37"/>
      <c r="D117" s="37"/>
      <c r="E117" s="37"/>
      <c r="F117" s="37"/>
      <c r="G117" s="37"/>
      <c r="H117" s="37"/>
      <c r="I117" s="37"/>
      <c r="J117" s="37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x14ac:dyDescent="0.3">
      <c r="B118" s="44"/>
      <c r="C118" s="37"/>
      <c r="D118" s="37"/>
      <c r="E118" s="37"/>
      <c r="F118" s="37"/>
      <c r="G118" s="37"/>
      <c r="H118" s="37"/>
      <c r="I118" s="37"/>
      <c r="J118" s="37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x14ac:dyDescent="0.3">
      <c r="B119" s="44"/>
      <c r="C119" s="37"/>
      <c r="D119" s="37"/>
      <c r="E119" s="37"/>
      <c r="F119" s="37"/>
      <c r="G119" s="37"/>
      <c r="H119" s="37"/>
      <c r="I119" s="37"/>
      <c r="J119" s="37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x14ac:dyDescent="0.3">
      <c r="B120" s="44"/>
      <c r="C120" s="37"/>
      <c r="D120" s="37"/>
      <c r="E120" s="37"/>
      <c r="F120" s="37"/>
      <c r="G120" s="37"/>
      <c r="H120" s="37"/>
      <c r="I120" s="37"/>
      <c r="J120" s="37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7.399999999999999" x14ac:dyDescent="0.3">
      <c r="B121" s="45"/>
      <c r="C121" s="37"/>
      <c r="D121" s="37"/>
      <c r="E121" s="37"/>
      <c r="F121" s="37"/>
      <c r="G121" s="37"/>
      <c r="H121" s="37"/>
      <c r="I121" s="37"/>
      <c r="J121" s="37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x14ac:dyDescent="0.3">
      <c r="B122" s="43"/>
      <c r="C122" s="37"/>
      <c r="D122" s="37"/>
      <c r="E122" s="37"/>
      <c r="F122" s="37"/>
      <c r="G122" s="37"/>
      <c r="H122" s="37"/>
      <c r="I122" s="37"/>
      <c r="J122" s="37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x14ac:dyDescent="0.3">
      <c r="B123" s="43"/>
      <c r="C123" s="37"/>
      <c r="D123" s="37"/>
      <c r="E123" s="37"/>
      <c r="F123" s="37"/>
      <c r="G123" s="37"/>
      <c r="H123" s="37"/>
      <c r="I123" s="37"/>
      <c r="J123" s="37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x14ac:dyDescent="0.3">
      <c r="B124" s="46"/>
      <c r="C124" s="44"/>
      <c r="D124" s="37"/>
      <c r="E124" s="37"/>
      <c r="F124" s="37"/>
      <c r="G124" s="37"/>
      <c r="H124" s="37"/>
      <c r="I124" s="37"/>
      <c r="J124" s="37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x14ac:dyDescent="0.3">
      <c r="B125" s="37"/>
      <c r="C125" s="37"/>
      <c r="D125" s="37"/>
      <c r="E125" s="37"/>
      <c r="F125" s="37"/>
      <c r="G125" s="37"/>
      <c r="H125" s="37"/>
      <c r="I125" s="37"/>
      <c r="J125" s="37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x14ac:dyDescent="0.3">
      <c r="B126" s="37"/>
      <c r="C126" s="37"/>
      <c r="D126" s="37"/>
      <c r="E126" s="37"/>
      <c r="F126" s="37"/>
      <c r="G126" s="37"/>
      <c r="H126" s="37"/>
      <c r="I126" s="37"/>
      <c r="J126" s="37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x14ac:dyDescent="0.3">
      <c r="B127" s="37"/>
      <c r="C127" s="37"/>
      <c r="D127" s="37"/>
      <c r="E127" s="37"/>
      <c r="F127" s="37"/>
      <c r="G127" s="37"/>
      <c r="H127" s="37"/>
      <c r="I127" s="37"/>
      <c r="J127" s="37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x14ac:dyDescent="0.3">
      <c r="B128" s="37"/>
      <c r="C128" s="37"/>
      <c r="D128" s="37"/>
      <c r="E128" s="37"/>
      <c r="F128" s="37"/>
      <c r="G128" s="37"/>
      <c r="H128" s="37"/>
      <c r="I128" s="37"/>
      <c r="J128" s="37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2:27" x14ac:dyDescent="0.3">
      <c r="B129" s="37"/>
      <c r="C129" s="37"/>
      <c r="D129" s="37"/>
      <c r="E129" s="37"/>
      <c r="F129" s="37"/>
      <c r="G129" s="37"/>
      <c r="H129" s="37"/>
      <c r="I129" s="37"/>
      <c r="J129" s="37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2:27" x14ac:dyDescent="0.3">
      <c r="B130" s="37"/>
      <c r="C130" s="37"/>
      <c r="D130" s="37"/>
      <c r="E130" s="37"/>
      <c r="F130" s="37"/>
      <c r="G130" s="37"/>
      <c r="H130" s="37"/>
      <c r="I130" s="37"/>
      <c r="J130" s="37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 spans="2:27" x14ac:dyDescent="0.3">
      <c r="B131" s="37"/>
      <c r="C131" s="37"/>
      <c r="D131" s="37"/>
      <c r="E131" s="37"/>
      <c r="F131" s="37"/>
      <c r="G131" s="37"/>
      <c r="H131" s="37"/>
      <c r="I131" s="37"/>
      <c r="J131" s="37"/>
    </row>
    <row r="132" spans="2:27" x14ac:dyDescent="0.3">
      <c r="B132" s="37"/>
      <c r="C132" s="37"/>
      <c r="D132" s="37"/>
      <c r="E132" s="37"/>
      <c r="F132" s="37"/>
      <c r="G132" s="37"/>
      <c r="H132" s="37"/>
      <c r="I132" s="37"/>
      <c r="J132" s="37"/>
    </row>
    <row r="133" spans="2:27" x14ac:dyDescent="0.3"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2:27" x14ac:dyDescent="0.3"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2:27" x14ac:dyDescent="0.3">
      <c r="B135" s="37"/>
      <c r="C135" s="37"/>
      <c r="D135" s="37"/>
      <c r="E135" s="37"/>
      <c r="F135" s="37"/>
      <c r="G135" s="37"/>
      <c r="H135" s="37"/>
      <c r="I135" s="37"/>
      <c r="J135" s="37"/>
    </row>
    <row r="136" spans="2:27" x14ac:dyDescent="0.3">
      <c r="B136" s="37"/>
      <c r="C136" s="37"/>
      <c r="D136" s="37"/>
      <c r="E136" s="37"/>
      <c r="F136" s="37"/>
      <c r="G136" s="37"/>
      <c r="H136" s="37"/>
      <c r="I136" s="37"/>
      <c r="J136" s="37"/>
    </row>
    <row r="137" spans="2:27" x14ac:dyDescent="0.3">
      <c r="B137" s="37"/>
      <c r="C137" s="37"/>
      <c r="D137" s="37"/>
      <c r="E137" s="37"/>
      <c r="F137" s="37"/>
      <c r="G137" s="37"/>
      <c r="H137" s="37"/>
      <c r="I137" s="37"/>
      <c r="J137" s="37"/>
    </row>
    <row r="138" spans="2:27" x14ac:dyDescent="0.3">
      <c r="B138" s="37"/>
      <c r="C138" s="37"/>
      <c r="D138" s="37"/>
      <c r="E138" s="37"/>
      <c r="F138" s="37"/>
      <c r="G138" s="37"/>
      <c r="H138" s="37"/>
      <c r="I138" s="37"/>
      <c r="J138" s="37"/>
    </row>
    <row r="139" spans="2:27" x14ac:dyDescent="0.3">
      <c r="B139" s="37"/>
      <c r="C139" s="37"/>
      <c r="D139" s="37"/>
      <c r="E139" s="37"/>
      <c r="F139" s="37"/>
      <c r="G139" s="37"/>
      <c r="H139" s="37"/>
      <c r="I139" s="37"/>
      <c r="J139" s="37"/>
    </row>
    <row r="140" spans="2:27" x14ac:dyDescent="0.3">
      <c r="B140" s="37"/>
      <c r="C140" s="37"/>
      <c r="D140" s="37"/>
      <c r="E140" s="37"/>
      <c r="F140" s="37"/>
      <c r="G140" s="37"/>
      <c r="H140" s="37"/>
      <c r="I140" s="37"/>
      <c r="J140" s="37"/>
    </row>
    <row r="141" spans="2:27" x14ac:dyDescent="0.3">
      <c r="B141" s="37"/>
      <c r="C141" s="37"/>
      <c r="D141" s="37"/>
      <c r="E141" s="37"/>
      <c r="F141" s="37"/>
      <c r="G141" s="37"/>
      <c r="H141" s="37"/>
      <c r="I141" s="37"/>
      <c r="J141" s="37"/>
    </row>
    <row r="142" spans="2:27" x14ac:dyDescent="0.3">
      <c r="B142" s="37"/>
      <c r="C142" s="37"/>
      <c r="D142" s="37"/>
      <c r="E142" s="37"/>
      <c r="F142" s="37"/>
      <c r="G142" s="37"/>
      <c r="H142" s="37"/>
      <c r="I142" s="37"/>
      <c r="J142" s="37"/>
    </row>
    <row r="143" spans="2:27" x14ac:dyDescent="0.3">
      <c r="B143" s="37"/>
      <c r="C143" s="37"/>
      <c r="D143" s="37"/>
      <c r="E143" s="37"/>
      <c r="F143" s="37"/>
      <c r="G143" s="37"/>
      <c r="H143" s="37"/>
      <c r="I143" s="37"/>
      <c r="J143" s="37"/>
    </row>
    <row r="144" spans="2:27" x14ac:dyDescent="0.3">
      <c r="B144" s="37"/>
      <c r="C144" s="37"/>
      <c r="D144" s="37"/>
      <c r="E144" s="37"/>
      <c r="F144" s="37"/>
      <c r="G144" s="37"/>
      <c r="H144" s="37"/>
      <c r="I144" s="37"/>
      <c r="J144" s="37"/>
    </row>
    <row r="145" s="37" customFormat="1" x14ac:dyDescent="0.3"/>
    <row r="146" s="37" customFormat="1" x14ac:dyDescent="0.3"/>
    <row r="147" s="37" customFormat="1" x14ac:dyDescent="0.3"/>
    <row r="148" s="37" customFormat="1" x14ac:dyDescent="0.3"/>
    <row r="149" s="37" customFormat="1" x14ac:dyDescent="0.3"/>
    <row r="150" s="37" customFormat="1" x14ac:dyDescent="0.3"/>
    <row r="151" s="37" customFormat="1" x14ac:dyDescent="0.3"/>
    <row r="152" s="37" customFormat="1" x14ac:dyDescent="0.3"/>
    <row r="153" s="37" customFormat="1" x14ac:dyDescent="0.3"/>
    <row r="154" s="37" customFormat="1" x14ac:dyDescent="0.3"/>
    <row r="155" s="37" customFormat="1" x14ac:dyDescent="0.3"/>
    <row r="156" s="37" customFormat="1" x14ac:dyDescent="0.3"/>
    <row r="157" s="37" customFormat="1" x14ac:dyDescent="0.3"/>
    <row r="158" s="37" customFormat="1" x14ac:dyDescent="0.3"/>
    <row r="159" s="37" customFormat="1" x14ac:dyDescent="0.3"/>
    <row r="160" s="37" customFormat="1" x14ac:dyDescent="0.3"/>
    <row r="161" s="37" customFormat="1" x14ac:dyDescent="0.3"/>
    <row r="162" s="37" customFormat="1" x14ac:dyDescent="0.3"/>
    <row r="163" s="37" customFormat="1" x14ac:dyDescent="0.3"/>
    <row r="164" s="37" customFormat="1" x14ac:dyDescent="0.3"/>
    <row r="165" s="37" customFormat="1" x14ac:dyDescent="0.3"/>
    <row r="166" s="37" customFormat="1" x14ac:dyDescent="0.3"/>
    <row r="167" s="37" customFormat="1" x14ac:dyDescent="0.3"/>
    <row r="168" s="37" customFormat="1" x14ac:dyDescent="0.3"/>
    <row r="169" s="37" customFormat="1" x14ac:dyDescent="0.3"/>
    <row r="170" s="37" customFormat="1" x14ac:dyDescent="0.3"/>
    <row r="171" s="37" customFormat="1" x14ac:dyDescent="0.3"/>
    <row r="172" s="37" customFormat="1" x14ac:dyDescent="0.3"/>
    <row r="173" s="37" customFormat="1" x14ac:dyDescent="0.3"/>
    <row r="174" s="37" customFormat="1" x14ac:dyDescent="0.3"/>
    <row r="175" s="37" customFormat="1" x14ac:dyDescent="0.3"/>
    <row r="176" s="37" customFormat="1" x14ac:dyDescent="0.3"/>
    <row r="177" s="37" customFormat="1" x14ac:dyDescent="0.3"/>
    <row r="178" s="37" customFormat="1" x14ac:dyDescent="0.3"/>
    <row r="179" s="37" customFormat="1" x14ac:dyDescent="0.3"/>
    <row r="180" s="37" customFormat="1" x14ac:dyDescent="0.3"/>
    <row r="181" s="37" customFormat="1" x14ac:dyDescent="0.3"/>
    <row r="182" s="37" customFormat="1" x14ac:dyDescent="0.3"/>
    <row r="183" s="37" customFormat="1" x14ac:dyDescent="0.3"/>
    <row r="184" s="37" customFormat="1" x14ac:dyDescent="0.3"/>
    <row r="185" s="37" customFormat="1" x14ac:dyDescent="0.3"/>
    <row r="186" s="37" customFormat="1" x14ac:dyDescent="0.3"/>
    <row r="187" s="37" customFormat="1" x14ac:dyDescent="0.3"/>
    <row r="188" s="37" customFormat="1" x14ac:dyDescent="0.3"/>
    <row r="189" s="37" customFormat="1" x14ac:dyDescent="0.3"/>
    <row r="190" s="37" customFormat="1" x14ac:dyDescent="0.3"/>
    <row r="191" s="37" customFormat="1" x14ac:dyDescent="0.3"/>
    <row r="192" s="37" customFormat="1" x14ac:dyDescent="0.3"/>
    <row r="193" s="37" customFormat="1" x14ac:dyDescent="0.3"/>
    <row r="194" s="37" customFormat="1" x14ac:dyDescent="0.3"/>
    <row r="195" s="37" customFormat="1" x14ac:dyDescent="0.3"/>
    <row r="196" s="37" customFormat="1" x14ac:dyDescent="0.3"/>
    <row r="197" s="37" customFormat="1" x14ac:dyDescent="0.3"/>
    <row r="198" s="37" customFormat="1" x14ac:dyDescent="0.3"/>
    <row r="199" s="37" customFormat="1" x14ac:dyDescent="0.3"/>
    <row r="200" s="37" customFormat="1" x14ac:dyDescent="0.3"/>
    <row r="201" s="37" customFormat="1" x14ac:dyDescent="0.3"/>
    <row r="202" s="37" customFormat="1" x14ac:dyDescent="0.3"/>
    <row r="203" s="37" customFormat="1" x14ac:dyDescent="0.3"/>
    <row r="204" s="37" customFormat="1" x14ac:dyDescent="0.3"/>
    <row r="205" s="37" customFormat="1" x14ac:dyDescent="0.3"/>
    <row r="206" s="37" customFormat="1" x14ac:dyDescent="0.3"/>
    <row r="207" s="37" customFormat="1" x14ac:dyDescent="0.3"/>
    <row r="208" s="37" customFormat="1" x14ac:dyDescent="0.3"/>
    <row r="209" s="37" customFormat="1" x14ac:dyDescent="0.3"/>
    <row r="210" s="37" customFormat="1" x14ac:dyDescent="0.3"/>
    <row r="211" s="37" customFormat="1" x14ac:dyDescent="0.3"/>
    <row r="212" s="37" customFormat="1" x14ac:dyDescent="0.3"/>
    <row r="213" s="37" customFormat="1" x14ac:dyDescent="0.3"/>
    <row r="214" s="37" customFormat="1" x14ac:dyDescent="0.3"/>
    <row r="215" s="37" customFormat="1" x14ac:dyDescent="0.3"/>
    <row r="216" s="37" customFormat="1" x14ac:dyDescent="0.3"/>
    <row r="217" s="37" customFormat="1" x14ac:dyDescent="0.3"/>
    <row r="218" s="37" customFormat="1" x14ac:dyDescent="0.3"/>
    <row r="219" s="37" customFormat="1" x14ac:dyDescent="0.3"/>
    <row r="220" s="37" customFormat="1" x14ac:dyDescent="0.3"/>
    <row r="221" s="37" customFormat="1" x14ac:dyDescent="0.3"/>
    <row r="222" s="37" customFormat="1" x14ac:dyDescent="0.3"/>
    <row r="223" s="37" customFormat="1" x14ac:dyDescent="0.3"/>
    <row r="224" s="37" customFormat="1" x14ac:dyDescent="0.3"/>
    <row r="225" s="37" customFormat="1" x14ac:dyDescent="0.3"/>
    <row r="226" s="37" customFormat="1" x14ac:dyDescent="0.3"/>
    <row r="227" s="37" customFormat="1" x14ac:dyDescent="0.3"/>
    <row r="228" s="37" customFormat="1" x14ac:dyDescent="0.3"/>
    <row r="229" s="37" customFormat="1" x14ac:dyDescent="0.3"/>
    <row r="230" s="37" customFormat="1" x14ac:dyDescent="0.3"/>
    <row r="231" s="37" customFormat="1" x14ac:dyDescent="0.3"/>
    <row r="232" s="37" customFormat="1" x14ac:dyDescent="0.3"/>
    <row r="233" s="37" customFormat="1" x14ac:dyDescent="0.3"/>
    <row r="234" s="37" customFormat="1" x14ac:dyDescent="0.3"/>
    <row r="235" s="37" customFormat="1" x14ac:dyDescent="0.3"/>
    <row r="236" s="37" customFormat="1" x14ac:dyDescent="0.3"/>
    <row r="237" s="37" customFormat="1" x14ac:dyDescent="0.3"/>
    <row r="238" s="37" customFormat="1" x14ac:dyDescent="0.3"/>
    <row r="239" s="37" customFormat="1" x14ac:dyDescent="0.3"/>
    <row r="240" s="37" customFormat="1" x14ac:dyDescent="0.3"/>
    <row r="241" s="37" customFormat="1" x14ac:dyDescent="0.3"/>
    <row r="242" s="37" customFormat="1" x14ac:dyDescent="0.3"/>
    <row r="243" s="37" customFormat="1" x14ac:dyDescent="0.3"/>
    <row r="244" s="37" customFormat="1" x14ac:dyDescent="0.3"/>
    <row r="245" s="37" customFormat="1" x14ac:dyDescent="0.3"/>
    <row r="246" s="37" customFormat="1" x14ac:dyDescent="0.3"/>
    <row r="247" s="37" customFormat="1" x14ac:dyDescent="0.3"/>
    <row r="248" s="37" customFormat="1" x14ac:dyDescent="0.3"/>
    <row r="249" s="37" customFormat="1" x14ac:dyDescent="0.3"/>
    <row r="250" s="37" customFormat="1" x14ac:dyDescent="0.3"/>
    <row r="251" s="37" customFormat="1" x14ac:dyDescent="0.3"/>
    <row r="252" s="37" customFormat="1" x14ac:dyDescent="0.3"/>
    <row r="253" s="37" customFormat="1" x14ac:dyDescent="0.3"/>
    <row r="254" s="37" customFormat="1" x14ac:dyDescent="0.3"/>
    <row r="255" s="37" customFormat="1" x14ac:dyDescent="0.3"/>
    <row r="256" s="37" customFormat="1" x14ac:dyDescent="0.3"/>
    <row r="257" s="37" customFormat="1" x14ac:dyDescent="0.3"/>
    <row r="258" s="37" customFormat="1" x14ac:dyDescent="0.3"/>
    <row r="259" s="37" customFormat="1" x14ac:dyDescent="0.3"/>
    <row r="260" s="37" customFormat="1" x14ac:dyDescent="0.3"/>
    <row r="261" s="37" customFormat="1" x14ac:dyDescent="0.3"/>
    <row r="262" s="37" customFormat="1" x14ac:dyDescent="0.3"/>
    <row r="263" s="37" customFormat="1" x14ac:dyDescent="0.3"/>
    <row r="264" s="37" customFormat="1" x14ac:dyDescent="0.3"/>
    <row r="265" s="37" customFormat="1" x14ac:dyDescent="0.3"/>
    <row r="266" s="37" customFormat="1" x14ac:dyDescent="0.3"/>
    <row r="267" s="37" customFormat="1" x14ac:dyDescent="0.3"/>
    <row r="268" s="37" customFormat="1" x14ac:dyDescent="0.3"/>
    <row r="269" s="37" customFormat="1" x14ac:dyDescent="0.3"/>
    <row r="270" s="37" customFormat="1" x14ac:dyDescent="0.3"/>
    <row r="271" s="37" customFormat="1" x14ac:dyDescent="0.3"/>
    <row r="272" s="37" customFormat="1" x14ac:dyDescent="0.3"/>
    <row r="273" s="37" customFormat="1" x14ac:dyDescent="0.3"/>
    <row r="274" s="37" customFormat="1" x14ac:dyDescent="0.3"/>
    <row r="275" s="37" customFormat="1" x14ac:dyDescent="0.3"/>
    <row r="276" s="37" customFormat="1" x14ac:dyDescent="0.3"/>
    <row r="277" s="37" customFormat="1" x14ac:dyDescent="0.3"/>
    <row r="278" s="37" customFormat="1" x14ac:dyDescent="0.3"/>
    <row r="279" s="37" customFormat="1" x14ac:dyDescent="0.3"/>
    <row r="280" s="37" customFormat="1" x14ac:dyDescent="0.3"/>
    <row r="281" s="37" customFormat="1" x14ac:dyDescent="0.3"/>
    <row r="282" s="37" customFormat="1" x14ac:dyDescent="0.3"/>
    <row r="283" s="37" customFormat="1" x14ac:dyDescent="0.3"/>
    <row r="284" s="37" customFormat="1" x14ac:dyDescent="0.3"/>
    <row r="285" s="37" customFormat="1" x14ac:dyDescent="0.3"/>
    <row r="286" s="37" customFormat="1" x14ac:dyDescent="0.3"/>
    <row r="287" s="37" customFormat="1" x14ac:dyDescent="0.3"/>
    <row r="288" s="37" customFormat="1" x14ac:dyDescent="0.3"/>
    <row r="289" s="37" customFormat="1" x14ac:dyDescent="0.3"/>
    <row r="290" s="37" customFormat="1" x14ac:dyDescent="0.3"/>
    <row r="291" s="37" customFormat="1" x14ac:dyDescent="0.3"/>
    <row r="292" s="37" customFormat="1" x14ac:dyDescent="0.3"/>
    <row r="293" s="37" customFormat="1" x14ac:dyDescent="0.3"/>
    <row r="294" s="37" customFormat="1" x14ac:dyDescent="0.3"/>
    <row r="295" s="37" customFormat="1" x14ac:dyDescent="0.3"/>
    <row r="296" s="37" customFormat="1" x14ac:dyDescent="0.3"/>
    <row r="297" s="37" customFormat="1" x14ac:dyDescent="0.3"/>
    <row r="298" s="37" customFormat="1" x14ac:dyDescent="0.3"/>
    <row r="299" s="37" customFormat="1" x14ac:dyDescent="0.3"/>
    <row r="300" s="37" customFormat="1" x14ac:dyDescent="0.3"/>
    <row r="301" s="37" customFormat="1" x14ac:dyDescent="0.3"/>
    <row r="302" s="37" customFormat="1" x14ac:dyDescent="0.3"/>
    <row r="303" s="37" customFormat="1" x14ac:dyDescent="0.3"/>
    <row r="304" s="37" customFormat="1" x14ac:dyDescent="0.3"/>
    <row r="305" s="37" customFormat="1" x14ac:dyDescent="0.3"/>
    <row r="306" s="37" customFormat="1" x14ac:dyDescent="0.3"/>
    <row r="307" s="37" customFormat="1" x14ac:dyDescent="0.3"/>
    <row r="308" s="37" customFormat="1" x14ac:dyDescent="0.3"/>
    <row r="309" s="37" customFormat="1" x14ac:dyDescent="0.3"/>
    <row r="310" s="37" customFormat="1" x14ac:dyDescent="0.3"/>
    <row r="311" s="37" customFormat="1" x14ac:dyDescent="0.3"/>
    <row r="312" s="37" customFormat="1" x14ac:dyDescent="0.3"/>
    <row r="313" s="37" customFormat="1" x14ac:dyDescent="0.3"/>
    <row r="314" s="37" customFormat="1" x14ac:dyDescent="0.3"/>
    <row r="315" s="37" customFormat="1" x14ac:dyDescent="0.3"/>
    <row r="316" s="37" customFormat="1" x14ac:dyDescent="0.3"/>
    <row r="317" s="37" customFormat="1" x14ac:dyDescent="0.3"/>
    <row r="318" s="37" customFormat="1" x14ac:dyDescent="0.3"/>
    <row r="319" s="37" customFormat="1" x14ac:dyDescent="0.3"/>
    <row r="320" s="37" customFormat="1" x14ac:dyDescent="0.3"/>
    <row r="321" s="37" customFormat="1" x14ac:dyDescent="0.3"/>
    <row r="322" s="37" customFormat="1" x14ac:dyDescent="0.3"/>
    <row r="323" s="37" customFormat="1" x14ac:dyDescent="0.3"/>
    <row r="324" s="37" customFormat="1" x14ac:dyDescent="0.3"/>
    <row r="325" s="37" customFormat="1" x14ac:dyDescent="0.3"/>
    <row r="326" s="37" customFormat="1" x14ac:dyDescent="0.3"/>
    <row r="327" s="37" customFormat="1" x14ac:dyDescent="0.3"/>
    <row r="328" s="37" customFormat="1" x14ac:dyDescent="0.3"/>
    <row r="329" s="37" customFormat="1" x14ac:dyDescent="0.3"/>
    <row r="330" s="37" customFormat="1" x14ac:dyDescent="0.3"/>
    <row r="331" s="37" customFormat="1" x14ac:dyDescent="0.3"/>
    <row r="332" s="37" customFormat="1" x14ac:dyDescent="0.3"/>
    <row r="333" s="37" customFormat="1" x14ac:dyDescent="0.3"/>
    <row r="334" s="37" customFormat="1" x14ac:dyDescent="0.3"/>
    <row r="335" s="37" customFormat="1" x14ac:dyDescent="0.3"/>
    <row r="336" s="37" customFormat="1" x14ac:dyDescent="0.3"/>
    <row r="337" s="37" customFormat="1" x14ac:dyDescent="0.3"/>
    <row r="338" s="37" customFormat="1" x14ac:dyDescent="0.3"/>
    <row r="339" s="37" customFormat="1" x14ac:dyDescent="0.3"/>
    <row r="340" s="37" customFormat="1" x14ac:dyDescent="0.3"/>
    <row r="341" s="37" customFormat="1" x14ac:dyDescent="0.3"/>
    <row r="342" s="37" customFormat="1" x14ac:dyDescent="0.3"/>
    <row r="343" s="37" customFormat="1" x14ac:dyDescent="0.3"/>
    <row r="344" s="37" customFormat="1" x14ac:dyDescent="0.3"/>
    <row r="345" s="37" customFormat="1" x14ac:dyDescent="0.3"/>
    <row r="346" s="37" customFormat="1" x14ac:dyDescent="0.3"/>
    <row r="347" s="37" customFormat="1" x14ac:dyDescent="0.3"/>
    <row r="348" s="37" customFormat="1" x14ac:dyDescent="0.3"/>
    <row r="349" s="37" customFormat="1" x14ac:dyDescent="0.3"/>
    <row r="350" s="37" customFormat="1" x14ac:dyDescent="0.3"/>
    <row r="351" s="37" customFormat="1" x14ac:dyDescent="0.3"/>
    <row r="352" s="37" customFormat="1" x14ac:dyDescent="0.3"/>
    <row r="353" s="37" customFormat="1" x14ac:dyDescent="0.3"/>
    <row r="354" s="37" customFormat="1" x14ac:dyDescent="0.3"/>
    <row r="355" s="37" customFormat="1" x14ac:dyDescent="0.3"/>
    <row r="356" s="37" customFormat="1" x14ac:dyDescent="0.3"/>
    <row r="357" s="37" customFormat="1" x14ac:dyDescent="0.3"/>
    <row r="358" s="37" customFormat="1" x14ac:dyDescent="0.3"/>
    <row r="359" s="37" customFormat="1" x14ac:dyDescent="0.3"/>
    <row r="360" s="37" customFormat="1" x14ac:dyDescent="0.3"/>
    <row r="361" s="37" customFormat="1" x14ac:dyDescent="0.3"/>
    <row r="362" s="37" customFormat="1" x14ac:dyDescent="0.3"/>
    <row r="363" s="37" customFormat="1" x14ac:dyDescent="0.3"/>
    <row r="364" s="37" customFormat="1" x14ac:dyDescent="0.3"/>
    <row r="365" s="37" customFormat="1" x14ac:dyDescent="0.3"/>
    <row r="366" s="37" customFormat="1" x14ac:dyDescent="0.3"/>
    <row r="367" s="37" customFormat="1" x14ac:dyDescent="0.3"/>
    <row r="368" s="37" customFormat="1" x14ac:dyDescent="0.3"/>
    <row r="369" s="37" customFormat="1" x14ac:dyDescent="0.3"/>
    <row r="370" s="37" customFormat="1" x14ac:dyDescent="0.3"/>
    <row r="371" s="37" customFormat="1" x14ac:dyDescent="0.3"/>
    <row r="372" s="37" customFormat="1" x14ac:dyDescent="0.3"/>
    <row r="373" s="37" customFormat="1" x14ac:dyDescent="0.3"/>
    <row r="374" s="37" customFormat="1" x14ac:dyDescent="0.3"/>
    <row r="375" s="37" customFormat="1" x14ac:dyDescent="0.3"/>
    <row r="376" s="37" customFormat="1" x14ac:dyDescent="0.3"/>
    <row r="377" s="37" customFormat="1" x14ac:dyDescent="0.3"/>
    <row r="378" s="37" customFormat="1" x14ac:dyDescent="0.3"/>
    <row r="379" s="37" customFormat="1" x14ac:dyDescent="0.3"/>
    <row r="380" s="37" customFormat="1" x14ac:dyDescent="0.3"/>
    <row r="381" s="37" customFormat="1" x14ac:dyDescent="0.3"/>
    <row r="382" s="37" customFormat="1" x14ac:dyDescent="0.3"/>
    <row r="383" s="37" customFormat="1" x14ac:dyDescent="0.3"/>
    <row r="384" s="37" customFormat="1" x14ac:dyDescent="0.3"/>
    <row r="385" s="37" customFormat="1" x14ac:dyDescent="0.3"/>
    <row r="386" s="37" customFormat="1" x14ac:dyDescent="0.3"/>
    <row r="387" s="37" customFormat="1" x14ac:dyDescent="0.3"/>
    <row r="388" s="37" customFormat="1" x14ac:dyDescent="0.3"/>
    <row r="389" s="37" customFormat="1" x14ac:dyDescent="0.3"/>
    <row r="390" s="37" customFormat="1" x14ac:dyDescent="0.3"/>
    <row r="391" s="37" customFormat="1" x14ac:dyDescent="0.3"/>
    <row r="392" s="37" customFormat="1" x14ac:dyDescent="0.3"/>
    <row r="393" s="37" customFormat="1" x14ac:dyDescent="0.3"/>
    <row r="394" s="37" customFormat="1" x14ac:dyDescent="0.3"/>
    <row r="395" s="37" customFormat="1" x14ac:dyDescent="0.3"/>
    <row r="396" s="37" customFormat="1" x14ac:dyDescent="0.3"/>
    <row r="397" s="37" customFormat="1" x14ac:dyDescent="0.3"/>
    <row r="398" s="37" customFormat="1" x14ac:dyDescent="0.3"/>
    <row r="399" s="37" customFormat="1" x14ac:dyDescent="0.3"/>
    <row r="400" s="37" customFormat="1" x14ac:dyDescent="0.3"/>
    <row r="401" s="37" customFormat="1" x14ac:dyDescent="0.3"/>
    <row r="402" s="37" customFormat="1" x14ac:dyDescent="0.3"/>
    <row r="403" s="37" customFormat="1" x14ac:dyDescent="0.3"/>
    <row r="404" s="37" customFormat="1" x14ac:dyDescent="0.3"/>
    <row r="405" s="37" customFormat="1" x14ac:dyDescent="0.3"/>
    <row r="406" s="37" customFormat="1" x14ac:dyDescent="0.3"/>
    <row r="407" s="37" customFormat="1" x14ac:dyDescent="0.3"/>
    <row r="408" s="37" customFormat="1" x14ac:dyDescent="0.3"/>
    <row r="409" s="37" customFormat="1" x14ac:dyDescent="0.3"/>
    <row r="410" s="37" customFormat="1" x14ac:dyDescent="0.3"/>
    <row r="411" s="37" customFormat="1" x14ac:dyDescent="0.3"/>
    <row r="412" s="37" customFormat="1" x14ac:dyDescent="0.3"/>
    <row r="413" s="37" customFormat="1" x14ac:dyDescent="0.3"/>
    <row r="414" s="37" customFormat="1" x14ac:dyDescent="0.3"/>
    <row r="415" s="37" customFormat="1" x14ac:dyDescent="0.3"/>
    <row r="416" s="37" customFormat="1" x14ac:dyDescent="0.3"/>
    <row r="417" s="37" customFormat="1" x14ac:dyDescent="0.3"/>
    <row r="418" s="37" customFormat="1" x14ac:dyDescent="0.3"/>
    <row r="419" s="37" customFormat="1" x14ac:dyDescent="0.3"/>
    <row r="420" s="37" customFormat="1" x14ac:dyDescent="0.3"/>
    <row r="421" s="37" customFormat="1" x14ac:dyDescent="0.3"/>
    <row r="422" s="37" customFormat="1" x14ac:dyDescent="0.3"/>
    <row r="423" s="37" customFormat="1" x14ac:dyDescent="0.3"/>
    <row r="424" s="37" customFormat="1" x14ac:dyDescent="0.3"/>
    <row r="425" s="37" customFormat="1" x14ac:dyDescent="0.3"/>
    <row r="426" s="37" customFormat="1" x14ac:dyDescent="0.3"/>
    <row r="427" s="37" customFormat="1" x14ac:dyDescent="0.3"/>
    <row r="428" s="37" customFormat="1" x14ac:dyDescent="0.3"/>
    <row r="429" s="37" customFormat="1" x14ac:dyDescent="0.3"/>
    <row r="430" s="37" customFormat="1" x14ac:dyDescent="0.3"/>
    <row r="431" s="37" customFormat="1" x14ac:dyDescent="0.3"/>
    <row r="432" s="37" customFormat="1" x14ac:dyDescent="0.3"/>
    <row r="433" s="37" customFormat="1" x14ac:dyDescent="0.3"/>
    <row r="434" s="37" customFormat="1" x14ac:dyDescent="0.3"/>
    <row r="435" s="37" customFormat="1" x14ac:dyDescent="0.3"/>
    <row r="436" s="37" customFormat="1" x14ac:dyDescent="0.3"/>
    <row r="437" s="37" customFormat="1" x14ac:dyDescent="0.3"/>
    <row r="438" s="37" customFormat="1" x14ac:dyDescent="0.3"/>
    <row r="439" s="37" customFormat="1" x14ac:dyDescent="0.3"/>
    <row r="440" s="37" customFormat="1" x14ac:dyDescent="0.3"/>
    <row r="441" s="37" customFormat="1" x14ac:dyDescent="0.3"/>
    <row r="442" s="37" customFormat="1" x14ac:dyDescent="0.3"/>
    <row r="443" s="37" customFormat="1" x14ac:dyDescent="0.3"/>
    <row r="444" s="37" customFormat="1" x14ac:dyDescent="0.3"/>
    <row r="445" s="37" customFormat="1" x14ac:dyDescent="0.3"/>
    <row r="446" s="37" customFormat="1" x14ac:dyDescent="0.3"/>
    <row r="447" s="37" customFormat="1" x14ac:dyDescent="0.3"/>
    <row r="448" s="37" customFormat="1" x14ac:dyDescent="0.3"/>
    <row r="449" s="37" customFormat="1" x14ac:dyDescent="0.3"/>
    <row r="450" s="37" customFormat="1" x14ac:dyDescent="0.3"/>
    <row r="451" s="37" customFormat="1" x14ac:dyDescent="0.3"/>
    <row r="452" s="37" customFormat="1" x14ac:dyDescent="0.3"/>
    <row r="453" s="37" customFormat="1" x14ac:dyDescent="0.3"/>
    <row r="454" s="37" customFormat="1" x14ac:dyDescent="0.3"/>
    <row r="455" s="37" customFormat="1" x14ac:dyDescent="0.3"/>
    <row r="456" s="37" customFormat="1" x14ac:dyDescent="0.3"/>
    <row r="457" s="37" customFormat="1" x14ac:dyDescent="0.3"/>
    <row r="458" s="37" customFormat="1" x14ac:dyDescent="0.3"/>
    <row r="459" s="37" customFormat="1" x14ac:dyDescent="0.3"/>
    <row r="460" s="37" customFormat="1" x14ac:dyDescent="0.3"/>
    <row r="461" s="37" customFormat="1" x14ac:dyDescent="0.3"/>
    <row r="462" s="37" customFormat="1" x14ac:dyDescent="0.3"/>
    <row r="463" s="37" customFormat="1" x14ac:dyDescent="0.3"/>
    <row r="464" s="37" customFormat="1" x14ac:dyDescent="0.3"/>
    <row r="465" s="37" customFormat="1" x14ac:dyDescent="0.3"/>
    <row r="466" s="37" customFormat="1" x14ac:dyDescent="0.3"/>
    <row r="467" s="37" customFormat="1" x14ac:dyDescent="0.3"/>
    <row r="468" s="37" customFormat="1" x14ac:dyDescent="0.3"/>
    <row r="469" s="37" customFormat="1" x14ac:dyDescent="0.3"/>
    <row r="470" s="37" customFormat="1" x14ac:dyDescent="0.3"/>
    <row r="471" s="37" customFormat="1" x14ac:dyDescent="0.3"/>
    <row r="472" s="37" customFormat="1" x14ac:dyDescent="0.3"/>
    <row r="473" s="37" customFormat="1" x14ac:dyDescent="0.3"/>
    <row r="474" s="37" customFormat="1" x14ac:dyDescent="0.3"/>
    <row r="475" s="37" customFormat="1" x14ac:dyDescent="0.3"/>
    <row r="476" s="37" customFormat="1" x14ac:dyDescent="0.3"/>
    <row r="477" s="37" customFormat="1" x14ac:dyDescent="0.3"/>
    <row r="478" s="37" customFormat="1" x14ac:dyDescent="0.3"/>
    <row r="479" s="37" customFormat="1" x14ac:dyDescent="0.3"/>
    <row r="480" s="37" customFormat="1" x14ac:dyDescent="0.3"/>
    <row r="481" s="37" customFormat="1" x14ac:dyDescent="0.3"/>
    <row r="482" s="37" customFormat="1" x14ac:dyDescent="0.3"/>
    <row r="483" s="37" customFormat="1" x14ac:dyDescent="0.3"/>
    <row r="484" s="37" customFormat="1" x14ac:dyDescent="0.3"/>
  </sheetData>
  <sheetProtection algorithmName="SHA-512" hashValue="X1tICbSjck1qH4OamzWwge5sbUUD/h/ph4RMcHWRjxP4dbarNv3lXRVfxV3iqzLN+iOE+Sd6pX9SqqB3gnS8vA==" saltValue="Rn4QGWTSnAKbYoHppuMUZw==" spinCount="100000" sheet="1" objects="1" scenarios="1" selectLockedCells="1"/>
  <protectedRanges>
    <protectedRange sqref="F9:I14 F18:I22 F26:I28 F31:I32 F35:I40 F41 F43:I46 F48:I49 F53 F57 E60:F69 I60:I69 F71 F74 F77:I78 F81:I82 F85:F86 F99:F100 F103 F105 F107 F109 F88:F97" name="Bereich1"/>
  </protectedRanges>
  <mergeCells count="93">
    <mergeCell ref="B47:E47"/>
    <mergeCell ref="F47:I47"/>
    <mergeCell ref="B15:E15"/>
    <mergeCell ref="B107:E108"/>
    <mergeCell ref="B105:E106"/>
    <mergeCell ref="F49:I49"/>
    <mergeCell ref="F39:I39"/>
    <mergeCell ref="F40:I40"/>
    <mergeCell ref="F44:I44"/>
    <mergeCell ref="F27:I28"/>
    <mergeCell ref="F32:I32"/>
    <mergeCell ref="F36:I36"/>
    <mergeCell ref="F48:I48"/>
    <mergeCell ref="F35:I35"/>
    <mergeCell ref="F45:I45"/>
    <mergeCell ref="F46:I46"/>
    <mergeCell ref="F43:I43"/>
    <mergeCell ref="F18:I18"/>
    <mergeCell ref="B17:E17"/>
    <mergeCell ref="B29:E29"/>
    <mergeCell ref="B30:E30"/>
    <mergeCell ref="F22:I22"/>
    <mergeCell ref="F26:I26"/>
    <mergeCell ref="D22:E22"/>
    <mergeCell ref="B27:E27"/>
    <mergeCell ref="B28:E28"/>
    <mergeCell ref="B31:E31"/>
    <mergeCell ref="B32:E32"/>
    <mergeCell ref="F37:I37"/>
    <mergeCell ref="F38:I38"/>
    <mergeCell ref="F41:I41"/>
    <mergeCell ref="F31:I31"/>
    <mergeCell ref="B35:E35"/>
    <mergeCell ref="B103:D104"/>
    <mergeCell ref="D38:E38"/>
    <mergeCell ref="D39:E39"/>
    <mergeCell ref="B41:E41"/>
    <mergeCell ref="D51:E51"/>
    <mergeCell ref="B60:C69"/>
    <mergeCell ref="B54:E54"/>
    <mergeCell ref="B49:E49"/>
    <mergeCell ref="B82:E82"/>
    <mergeCell ref="B56:E56"/>
    <mergeCell ref="B57:E57"/>
    <mergeCell ref="B71:E71"/>
    <mergeCell ref="B48:E48"/>
    <mergeCell ref="B46:E46"/>
    <mergeCell ref="B3:G3"/>
    <mergeCell ref="F19:I19"/>
    <mergeCell ref="F20:I20"/>
    <mergeCell ref="F21:I21"/>
    <mergeCell ref="F9:I9"/>
    <mergeCell ref="F11:I11"/>
    <mergeCell ref="F12:I12"/>
    <mergeCell ref="F10:I10"/>
    <mergeCell ref="F13:I13"/>
    <mergeCell ref="D9:E9"/>
    <mergeCell ref="D10:E10"/>
    <mergeCell ref="D19:E19"/>
    <mergeCell ref="D20:E20"/>
    <mergeCell ref="D21:E21"/>
    <mergeCell ref="B14:E14"/>
    <mergeCell ref="F14:I14"/>
    <mergeCell ref="H92:I92"/>
    <mergeCell ref="F82:I82"/>
    <mergeCell ref="H86:I86"/>
    <mergeCell ref="H87:I87"/>
    <mergeCell ref="H88:I88"/>
    <mergeCell ref="H89:I89"/>
    <mergeCell ref="H85:I85"/>
    <mergeCell ref="F109:I109"/>
    <mergeCell ref="H94:I94"/>
    <mergeCell ref="H95:I95"/>
    <mergeCell ref="H99:I99"/>
    <mergeCell ref="H100:I100"/>
    <mergeCell ref="H104:I104"/>
    <mergeCell ref="H96:I96"/>
    <mergeCell ref="F81:I81"/>
    <mergeCell ref="B12:E12"/>
    <mergeCell ref="B13:E13"/>
    <mergeCell ref="F74:I74"/>
    <mergeCell ref="B74:E74"/>
    <mergeCell ref="F57:I57"/>
    <mergeCell ref="F71:I71"/>
    <mergeCell ref="F78:I78"/>
    <mergeCell ref="D33:E33"/>
    <mergeCell ref="B36:E36"/>
    <mergeCell ref="D37:E37"/>
    <mergeCell ref="D53:E53"/>
    <mergeCell ref="D55:E55"/>
    <mergeCell ref="F53:I54"/>
    <mergeCell ref="C24:E24"/>
    <mergeCell ref="B26:E26"/>
  </mergeCells>
  <conditionalFormatting sqref="B12:I14">
    <cfRule type="expression" dxfId="9" priority="5">
      <formula>$F$11="natürliche Person"</formula>
    </cfRule>
  </conditionalFormatting>
  <conditionalFormatting sqref="B13:I13">
    <cfRule type="expression" dxfId="8" priority="19">
      <formula>$F$11="Körperschaft öffentlichen Rechts"</formula>
    </cfRule>
  </conditionalFormatting>
  <conditionalFormatting sqref="B14:I14">
    <cfRule type="expression" dxfId="7" priority="10">
      <formula>$F$11="juristische Person"</formula>
    </cfRule>
  </conditionalFormatting>
  <conditionalFormatting sqref="B41:I41">
    <cfRule type="expression" dxfId="6" priority="9">
      <formula>$F$40="ja"</formula>
    </cfRule>
  </conditionalFormatting>
  <conditionalFormatting sqref="B49:I49">
    <cfRule type="expression" dxfId="5" priority="7">
      <formula>$F$48="nein"</formula>
    </cfRule>
  </conditionalFormatting>
  <conditionalFormatting sqref="B109:I109">
    <cfRule type="expression" dxfId="4" priority="22">
      <formula>$F$107="nein"</formula>
    </cfRule>
  </conditionalFormatting>
  <conditionalFormatting sqref="B82:I82">
    <cfRule type="expression" dxfId="3" priority="4">
      <formula>$F$81="ja"</formula>
    </cfRule>
  </conditionalFormatting>
  <conditionalFormatting sqref="B46:F46">
    <cfRule type="expression" dxfId="2" priority="3">
      <formula>$F$35="Parkplatz"</formula>
    </cfRule>
  </conditionalFormatting>
  <conditionalFormatting sqref="F47:I47">
    <cfRule type="expression" dxfId="0" priority="2">
      <formula>F45=""</formula>
    </cfRule>
    <cfRule type="expression" dxfId="1" priority="1">
      <formula>F44=""</formula>
    </cfRule>
  </conditionalFormatting>
  <dataValidations count="16">
    <dataValidation type="textLength" allowBlank="1" showInputMessage="1" showErrorMessage="1" sqref="F18:I23 F9:I9" xr:uid="{00000000-0002-0000-0000-000000000000}">
      <formula1>1</formula1>
      <formula2>200</formula2>
    </dataValidation>
    <dataValidation type="textLength" allowBlank="1" showInputMessage="1" showErrorMessage="1" sqref="F49:I51 F109:I109 F82:I82 F26:I26 F57:I57 F72:I72 F36:I38 F41:F45" xr:uid="{00000000-0002-0000-0000-000001000000}">
      <formula1>1</formula1>
      <formula2>250</formula2>
    </dataValidation>
    <dataValidation type="date" allowBlank="1" showInputMessage="1" showErrorMessage="1" sqref="F31:I32" xr:uid="{00000000-0002-0000-0000-000002000000}">
      <formula1>43831</formula1>
      <formula2>47484</formula2>
    </dataValidation>
    <dataValidation type="whole" allowBlank="1" showInputMessage="1" showErrorMessage="1" sqref="F99:F100 H99:H100 H104 F103 H85:H96 F97 F95" xr:uid="{00000000-0002-0000-0000-000003000000}">
      <formula1>0</formula1>
      <formula2>3000000</formula2>
    </dataValidation>
    <dataValidation type="textLength" allowBlank="1" showInputMessage="1" showErrorMessage="1" errorTitle="Warnung" error="Maximal 450 Zeichen erlaubt!" sqref="F27:I28" xr:uid="{00000000-0002-0000-0000-000004000000}">
      <formula1>1</formula1>
      <formula2>450</formula2>
    </dataValidation>
    <dataValidation type="list" allowBlank="1" showInputMessage="1" showErrorMessage="1" sqref="F11:I11" xr:uid="{3EE6794C-B33A-4AF3-BCAE-3E28BCE41BA6}">
      <formula1>$R$6:$R$8</formula1>
    </dataValidation>
    <dataValidation type="list" allowBlank="1" showInputMessage="1" showErrorMessage="1" sqref="F13:I13" xr:uid="{C738B133-A9E4-4799-9BF0-9F271BDF7E12}">
      <formula1>$R$26:$R$28</formula1>
    </dataValidation>
    <dataValidation type="list" allowBlank="1" showInputMessage="1" showErrorMessage="1" sqref="F13:I13" xr:uid="{905788DA-9EDA-4A3F-8E91-95C1427D4FB2}">
      <formula1>$G$151:$G$154</formula1>
    </dataValidation>
    <dataValidation type="list" allowBlank="1" showInputMessage="1" showErrorMessage="1" sqref="F12:I12" xr:uid="{EF14BF07-6057-4582-ACA7-A0B46D97F725}">
      <formula1>$R$12:$R$19</formula1>
    </dataValidation>
    <dataValidation type="decimal" allowBlank="1" showInputMessage="1" showErrorMessage="1" sqref="F96" xr:uid="{AABD7E7A-22F1-4F06-9D88-5DB5A009113D}">
      <formula1>0</formula1>
      <formula2>30000000</formula2>
    </dataValidation>
    <dataValidation type="list" allowBlank="1" showInputMessage="1" showErrorMessage="1" sqref="F71:I71 F46:I46" xr:uid="{10034CDC-E796-455B-B4D2-DC6C84BF0DB1}">
      <formula1>$R$30:$R$31</formula1>
    </dataValidation>
    <dataValidation type="list" allowBlank="1" showInputMessage="1" showErrorMessage="1" sqref="G60:G69" xr:uid="{0FC8A4D2-0884-4BC5-83D6-48C20C6584C2}">
      <formula1>$N$58</formula1>
    </dataValidation>
    <dataValidation type="list" allowBlank="1" showInputMessage="1" showErrorMessage="1" sqref="H60:H69" xr:uid="{CEAABB3A-E11D-40BC-BF07-8203EF4EA683}">
      <formula1>$N$59</formula1>
    </dataValidation>
    <dataValidation type="list" allowBlank="1" showInputMessage="1" showErrorMessage="1" sqref="F35:I35" xr:uid="{AC8B5F08-36C5-4E9F-B6C0-1828A4500E7E}">
      <formula1>$M$35:$M$36</formula1>
    </dataValidation>
    <dataValidation type="textLength" allowBlank="1" showInputMessage="1" showErrorMessage="1" errorTitle="Warnung" error="Maximal 450 Zeichen erlaubt!" sqref="F53:I54" xr:uid="{686FDBA0-D9FB-410A-8A90-78B6F4E71CEE}">
      <formula1>1</formula1>
      <formula2>450</formula2>
    </dataValidation>
    <dataValidation type="decimal" allowBlank="1" showInputMessage="1" showErrorMessage="1" sqref="F85:F94" xr:uid="{3502C698-E9ED-43D2-B56D-1E10DE63D219}">
      <formula1>0</formula1>
      <formula2>10000000</formula2>
    </dataValidation>
  </dataValidations>
  <hyperlinks>
    <hyperlink ref="B13" r:id="rId1" display="Mein Unternehmen entspricht laut Def. der EU 2003/361/EG einem " xr:uid="{ECA8FD89-FD87-4232-A196-26F465B9C77F}"/>
  </hyperlinks>
  <pageMargins left="0.25" right="0.25" top="0.75" bottom="0.75" header="0.3" footer="0.3"/>
  <pageSetup paperSize="8" scale="5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Werte!$A$2:$A$3</xm:f>
          </x14:formula1>
          <xm:sqref>F10:I10 F81 F105 F107 F14 F79:G79 F40 F48:I48 F74:I74</xm:sqref>
        </x14:dataValidation>
        <x14:dataValidation type="list" allowBlank="1" showInputMessage="1" showErrorMessage="1" xr:uid="{00000000-0002-0000-0000-000006000000}">
          <x14:formula1>
            <xm:f>Werte!$B$2:$B$3</xm:f>
          </x14:formula1>
          <xm:sqref>F60:F69</xm:sqref>
        </x14:dataValidation>
        <x14:dataValidation type="list" allowBlank="1" showInputMessage="1" showErrorMessage="1" xr:uid="{00000000-0002-0000-0000-000009000000}">
          <x14:formula1>
            <xm:f>Werte!$E$2:$E$6</xm:f>
          </x14:formula1>
          <xm:sqref>F77:I77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1" sqref="G1"/>
    </sheetView>
  </sheetViews>
  <sheetFormatPr baseColWidth="10" defaultRowHeight="14.4" x14ac:dyDescent="0.3"/>
  <sheetData>
    <row r="1" spans="1:5" s="3" customFormat="1" x14ac:dyDescent="0.3">
      <c r="A1" s="3" t="s">
        <v>40</v>
      </c>
      <c r="B1" s="3" t="s">
        <v>26</v>
      </c>
      <c r="C1" s="3" t="s">
        <v>20</v>
      </c>
      <c r="D1" s="3" t="s">
        <v>14</v>
      </c>
      <c r="E1" s="3" t="s">
        <v>46</v>
      </c>
    </row>
    <row r="2" spans="1:5" x14ac:dyDescent="0.3">
      <c r="A2" t="s">
        <v>2</v>
      </c>
      <c r="B2" t="s">
        <v>39</v>
      </c>
      <c r="C2" t="s">
        <v>15</v>
      </c>
      <c r="D2" t="s">
        <v>17</v>
      </c>
      <c r="E2" t="s">
        <v>47</v>
      </c>
    </row>
    <row r="3" spans="1:5" x14ac:dyDescent="0.3">
      <c r="A3" t="s">
        <v>3</v>
      </c>
      <c r="B3" t="s">
        <v>26</v>
      </c>
      <c r="C3" t="s">
        <v>16</v>
      </c>
      <c r="D3" t="s">
        <v>19</v>
      </c>
      <c r="E3" t="s">
        <v>48</v>
      </c>
    </row>
    <row r="4" spans="1:5" x14ac:dyDescent="0.3">
      <c r="D4" t="s">
        <v>18</v>
      </c>
      <c r="E4" t="s">
        <v>49</v>
      </c>
    </row>
    <row r="5" spans="1:5" x14ac:dyDescent="0.3">
      <c r="D5" t="s">
        <v>45</v>
      </c>
      <c r="E5" t="s">
        <v>50</v>
      </c>
    </row>
    <row r="6" spans="1:5" x14ac:dyDescent="0.3">
      <c r="E6" t="s">
        <v>51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8F9-788F-48B4-9718-868CA9ADC872}">
  <dimension ref="A1:D14"/>
  <sheetViews>
    <sheetView zoomScale="160" zoomScaleNormal="160" workbookViewId="0">
      <selection sqref="A1:XFD1048576"/>
    </sheetView>
  </sheetViews>
  <sheetFormatPr baseColWidth="10" defaultRowHeight="14.4" x14ac:dyDescent="0.3"/>
  <cols>
    <col min="1" max="1" width="60.6640625" style="8" bestFit="1" customWidth="1"/>
    <col min="2" max="2" width="12.88671875" style="8" bestFit="1" customWidth="1"/>
    <col min="3" max="3" width="11.5546875" style="8"/>
    <col min="4" max="4" width="25" style="8" customWidth="1"/>
    <col min="5" max="16384" width="11.5546875" style="8"/>
  </cols>
  <sheetData>
    <row r="1" spans="1:4" x14ac:dyDescent="0.3">
      <c r="A1" s="8" t="s">
        <v>114</v>
      </c>
      <c r="B1" s="148">
        <f>ÖKOFONDS_Projektdaten!F10</f>
        <v>0</v>
      </c>
    </row>
    <row r="2" spans="1:4" x14ac:dyDescent="0.3">
      <c r="A2" s="8" t="s">
        <v>113</v>
      </c>
      <c r="B2" s="149">
        <f>ÖKOFONDS_Projektdaten!F14</f>
        <v>0</v>
      </c>
      <c r="D2" s="8" t="s">
        <v>115</v>
      </c>
    </row>
    <row r="3" spans="1:4" x14ac:dyDescent="0.3">
      <c r="A3" s="8" t="s">
        <v>64</v>
      </c>
      <c r="B3" s="150">
        <f>IF(ÖKOFONDS_Projektdaten!F10="ja",ÖKOFONDS_Projektdaten!F95,ÖKOFONDS_Projektdaten!F96)</f>
        <v>0</v>
      </c>
      <c r="C3" s="151"/>
      <c r="D3" s="152"/>
    </row>
    <row r="4" spans="1:4" x14ac:dyDescent="0.3">
      <c r="A4" s="8" t="s">
        <v>73</v>
      </c>
      <c r="B4" s="150">
        <f>IF(B3&lt;=333333.333333,B3*0.3,100000)</f>
        <v>0</v>
      </c>
      <c r="C4" s="151"/>
      <c r="D4" s="153">
        <f>B3*0.3</f>
        <v>0</v>
      </c>
    </row>
    <row r="5" spans="1:4" x14ac:dyDescent="0.3">
      <c r="A5" s="8" t="s">
        <v>74</v>
      </c>
      <c r="B5" s="150">
        <f>IF(B2="ja",B3*0.05,0)</f>
        <v>0</v>
      </c>
      <c r="C5" s="151"/>
      <c r="D5" s="153">
        <f>B3*0.35</f>
        <v>0</v>
      </c>
    </row>
    <row r="6" spans="1:4" x14ac:dyDescent="0.3">
      <c r="A6" s="36" t="s">
        <v>65</v>
      </c>
      <c r="B6" s="154">
        <f>SUM(B4:B5)</f>
        <v>0</v>
      </c>
      <c r="C6" s="151"/>
    </row>
    <row r="7" spans="1:4" x14ac:dyDescent="0.3">
      <c r="A7" s="8" t="s">
        <v>111</v>
      </c>
      <c r="B7" s="150">
        <f>IF(B2="ja",IF('Unverbindliche Förderhöhe'!B6&gt;100000,100000,B6),B4)</f>
        <v>0</v>
      </c>
      <c r="C7" s="151"/>
    </row>
    <row r="8" spans="1:4" x14ac:dyDescent="0.3">
      <c r="B8" s="151"/>
      <c r="C8" s="151"/>
    </row>
    <row r="13" spans="1:4" x14ac:dyDescent="0.3">
      <c r="B13" s="155"/>
    </row>
    <row r="14" spans="1:4" x14ac:dyDescent="0.3">
      <c r="B14" s="15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ÖKOFONDS_Projektdaten</vt:lpstr>
      <vt:lpstr>Werte</vt:lpstr>
      <vt:lpstr>Unverbindliche Förderhöhe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Paul</dc:creator>
  <cp:lastModifiedBy>Alexandra Malik</cp:lastModifiedBy>
  <cp:lastPrinted>2024-10-17T12:29:55Z</cp:lastPrinted>
  <dcterms:created xsi:type="dcterms:W3CDTF">2018-07-12T09:04:06Z</dcterms:created>
  <dcterms:modified xsi:type="dcterms:W3CDTF">2024-10-24T09:36:21Z</dcterms:modified>
</cp:coreProperties>
</file>